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Corei7\Desktop\SEVAC 3TRAL\"/>
    </mc:Choice>
  </mc:AlternateContent>
  <bookViews>
    <workbookView xWindow="0" yWindow="0" windowWidth="20490" windowHeight="7455"/>
  </bookViews>
  <sheets>
    <sheet name="Proyecto Ley de Ing." sheetId="2" r:id="rId1"/>
    <sheet name="Hoja1" sheetId="1" r:id="rId2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140" i="2" l="1"/>
  <c r="C139" i="2" s="1"/>
  <c r="D149" i="2" s="1"/>
  <c r="C133" i="2"/>
  <c r="C123" i="2" s="1"/>
  <c r="D150" i="2" s="1"/>
  <c r="C126" i="2"/>
  <c r="C124" i="2"/>
  <c r="C120" i="2"/>
  <c r="C118" i="2"/>
  <c r="C116" i="2"/>
  <c r="C115" i="2" s="1"/>
  <c r="D148" i="2" s="1"/>
  <c r="C109" i="2"/>
  <c r="C103" i="2"/>
  <c r="C102" i="2" s="1"/>
  <c r="D147" i="2" s="1"/>
  <c r="C99" i="2"/>
  <c r="C89" i="2"/>
  <c r="C88" i="2"/>
  <c r="C85" i="2"/>
  <c r="C67" i="2"/>
  <c r="C62" i="2"/>
  <c r="C61" i="2" s="1"/>
  <c r="C58" i="2"/>
  <c r="C56" i="2"/>
  <c r="C41" i="2"/>
  <c r="C39" i="2"/>
  <c r="C38" i="2"/>
  <c r="C35" i="2"/>
  <c r="C32" i="2"/>
  <c r="C31" i="2" s="1"/>
  <c r="C28" i="2"/>
  <c r="C26" i="2"/>
  <c r="C24" i="2"/>
  <c r="C20" i="2"/>
  <c r="C16" i="2"/>
  <c r="C15" i="2" s="1"/>
  <c r="D13" i="2" l="1"/>
  <c r="D146" i="2"/>
  <c r="D151" i="2" s="1"/>
</calcChain>
</file>

<file path=xl/sharedStrings.xml><?xml version="1.0" encoding="utf-8"?>
<sst xmlns="http://schemas.openxmlformats.org/spreadsheetml/2006/main" count="134" uniqueCount="129">
  <si>
    <t>H. AYUNTAMIENTO DE COETZALA, DEL ESTADO DE VERACRUZ DE IGNACIO DE LA LLAVE</t>
  </si>
  <si>
    <t>PROYECTO DE LA LEY DE INGRESOS PARA EL EJERCICIO FISCAL 2017</t>
  </si>
  <si>
    <t>Clave Geográfica:</t>
  </si>
  <si>
    <t>Fecha de elaboración:</t>
  </si>
  <si>
    <t>TOTAL PROYECTO DE LEY DE INGRESOS</t>
  </si>
  <si>
    <t>IMPUESTOS</t>
  </si>
  <si>
    <t>Impuestos sobre los ingresos</t>
  </si>
  <si>
    <t>Impuesto sobre espectáculos públicos</t>
  </si>
  <si>
    <t>Impuesto sobre loterias, rifas, sorteos y concursos</t>
  </si>
  <si>
    <t>Impuesto sobre juegos permitidos</t>
  </si>
  <si>
    <t>Impuesto sobre el patrimonio</t>
  </si>
  <si>
    <t>Impuesto predial</t>
  </si>
  <si>
    <t>Impuesto sobre traslación de dominio de bienes inmuebles</t>
  </si>
  <si>
    <t>Impuesto sobre fraccionamientos</t>
  </si>
  <si>
    <t>Accesorios;</t>
  </si>
  <si>
    <t>Accesorios de impuestos</t>
  </si>
  <si>
    <t>Otros impuestos;</t>
  </si>
  <si>
    <t>Contribución adicional sobre ingresos municipales</t>
  </si>
  <si>
    <t>Impuestos no comprendidos en las fracciones de la Ley de Ingresos causados en ejercicios fiscales anteriores pendientes de liquidación o pago.</t>
  </si>
  <si>
    <t>Impuestos de ejercicios fiscales anteriores</t>
  </si>
  <si>
    <t>CONTRIBUCIONES DE MEJORAS</t>
  </si>
  <si>
    <t>Contribuciones de mejoras por obras públicas;</t>
  </si>
  <si>
    <t>Obras públicas de tipo corriente</t>
  </si>
  <si>
    <t>Accesorios de contribuciones de mejoras</t>
  </si>
  <si>
    <t>Contribuciones de mejoras no comprendidos en las fracciones de la Ley de Ingresos causados en ejercicios fiscales anteriores pendientes de liquidación o pago.</t>
  </si>
  <si>
    <t>Contribuciones de mejoras de ejercicios fiscales anteriores</t>
  </si>
  <si>
    <t>DERECHOS</t>
  </si>
  <si>
    <t>Derechos por el uso, goce, aprovechamiento o explotación de bienes de dominio público;</t>
  </si>
  <si>
    <t>Derechos por ocupación de inmuebles de dominio público</t>
  </si>
  <si>
    <t>Derechos por prestación de servicios;</t>
  </si>
  <si>
    <t>Derechos por registro y refrendo anual de toda actividad económica</t>
  </si>
  <si>
    <t>Derechos por obras materiales</t>
  </si>
  <si>
    <t>Derechos por los servicios de agua potable y drenaje del municipio</t>
  </si>
  <si>
    <t>Derechos por expedición de certificados y constancias</t>
  </si>
  <si>
    <t>Derechos por servicios de rastro y lugares autorizados</t>
  </si>
  <si>
    <t>Derechos por servicios de panteones</t>
  </si>
  <si>
    <t>Derechos por servicios de recolección, transporte y disposición final de desechos sólidos</t>
  </si>
  <si>
    <t>Derechos por limpieza de predios no edificados</t>
  </si>
  <si>
    <t>Derechos por prestación de servicios de supervisión técnica sobre explotación de bancos de material</t>
  </si>
  <si>
    <t>Derechos por servicios prestados por la tesorería</t>
  </si>
  <si>
    <t>Derechos por servicios del registro civil</t>
  </si>
  <si>
    <t>Derechos en materia de tránsito municipal</t>
  </si>
  <si>
    <t>Derechos en materia de salud animal</t>
  </si>
  <si>
    <t>Otros derechos</t>
  </si>
  <si>
    <t>Accesorios de derechos</t>
  </si>
  <si>
    <t>Derechos no comprendidos en las fracciones de la Ley de Ingresos causados en ejercicios fiscales anteriores pendientes de liquidación o pago.</t>
  </si>
  <si>
    <t>Derechos de ejercicios fiscales anteriores</t>
  </si>
  <si>
    <t>PRODUCTOS</t>
  </si>
  <si>
    <t>Productos de tipo corriente</t>
  </si>
  <si>
    <t>Productos derivados del uso y aprovechamiento de bienes no sujetos a régimen de dominio público</t>
  </si>
  <si>
    <t>Enajenación de bienes muebles no sujetos a ser inventariados</t>
  </si>
  <si>
    <t>Accesorios de productos</t>
  </si>
  <si>
    <t>Otros productos que generan ingresos corrientes</t>
  </si>
  <si>
    <t>Productos de capital</t>
  </si>
  <si>
    <t>Terrenos</t>
  </si>
  <si>
    <t>Viviendas</t>
  </si>
  <si>
    <t>Edificios no habitacionales</t>
  </si>
  <si>
    <t>Otros bienes inmuebles</t>
  </si>
  <si>
    <t>Mobiliario y equipo de administración</t>
  </si>
  <si>
    <t>Mobiliario y equipo educacional y recreativo</t>
  </si>
  <si>
    <t>Equipo e instrumental médico y de laboratorio</t>
  </si>
  <si>
    <t>Vehículos y equipo de transporte</t>
  </si>
  <si>
    <t>Equipo de defensa y seguridad</t>
  </si>
  <si>
    <t>Maquinaria, otros equipos y herramientas</t>
  </si>
  <si>
    <t>Colecciones, obras de arte y objetos valiosos</t>
  </si>
  <si>
    <t>Activos biológicos</t>
  </si>
  <si>
    <t>Software</t>
  </si>
  <si>
    <t>Patentes, marcas y derechos</t>
  </si>
  <si>
    <t>Concesiones y franquicias</t>
  </si>
  <si>
    <t>Licencias</t>
  </si>
  <si>
    <t>Otros activos intangibles</t>
  </si>
  <si>
    <t>Productos no comprendidos en las fracciones de la ley de ingresos causados en ejercicios fiscales anteriores pendientes de liquidación o pago.</t>
  </si>
  <si>
    <t>Productos de ejercicios fiscales anteriores</t>
  </si>
  <si>
    <t>APROVECHAMIENTOS</t>
  </si>
  <si>
    <t>Aprovechamientos de tipo corriente;</t>
  </si>
  <si>
    <t>Incentivos derivados de la colaboración fiscal</t>
  </si>
  <si>
    <t>Multas</t>
  </si>
  <si>
    <t>Indemnizaciones</t>
  </si>
  <si>
    <t>Reintegros</t>
  </si>
  <si>
    <t>Aprovechamientos provenientes de obras públicas</t>
  </si>
  <si>
    <t>Aprovechamientos por participaciones derivadas de la aplicación de leyes</t>
  </si>
  <si>
    <t>Aprovechamientos por aportaciones y cooperaciones</t>
  </si>
  <si>
    <t>Accesorios de aprovechamientos</t>
  </si>
  <si>
    <t>Otros aprovechamientos</t>
  </si>
  <si>
    <t>Aprovechamientos no comprendidos en las fracciones de la ley de ingresos causados en ejercicios fiscales anteriores pendientes de liquidación o pago;</t>
  </si>
  <si>
    <t>Aprovechamientos de ejercicios fiscales anteriores</t>
  </si>
  <si>
    <t>INGRESOS POR VENTA DE BIENES Y SERVICIOS</t>
  </si>
  <si>
    <t>Ingresos por venta de bienes y servicios de organismos descentralizados</t>
  </si>
  <si>
    <t>Servicios</t>
  </si>
  <si>
    <t>Ventas</t>
  </si>
  <si>
    <t>Productos</t>
  </si>
  <si>
    <t>Otros ingresos</t>
  </si>
  <si>
    <t>Ingresos de operación de entidades paraestatales empresariales y no financieras</t>
  </si>
  <si>
    <t>Ingresos por venta de bienes y servicios producidos en establecimientos del gobierno</t>
  </si>
  <si>
    <t>PARTICIPACIONES Y APORTACIONES</t>
  </si>
  <si>
    <t xml:space="preserve">Participaciones </t>
  </si>
  <si>
    <t>Participaciones federales</t>
  </si>
  <si>
    <t>Aportaciones</t>
  </si>
  <si>
    <t>Aportaciones federales ramo 33</t>
  </si>
  <si>
    <t>Convenios</t>
  </si>
  <si>
    <t>Ingresos extraordinarios</t>
  </si>
  <si>
    <t>TRANSFERENCIAS, ASIGNACIONES, SUBSIDIOS Y OTRAS AYUDAS</t>
  </si>
  <si>
    <t>Transferencias internas y asignaciones al sector público</t>
  </si>
  <si>
    <t>Transferencias para apoyo de programas</t>
  </si>
  <si>
    <t>Subsidios y subvenciones</t>
  </si>
  <si>
    <t xml:space="preserve">    ISR retenido o estímulo fiscal</t>
  </si>
  <si>
    <t xml:space="preserve">    Subsidio alumbrado público</t>
  </si>
  <si>
    <t xml:space="preserve">    Devolución IVA</t>
  </si>
  <si>
    <t xml:space="preserve">    Subsidio Estatal</t>
  </si>
  <si>
    <t xml:space="preserve">    2% ISERTP</t>
  </si>
  <si>
    <t xml:space="preserve">    Otros subsidios y subvenciones</t>
  </si>
  <si>
    <t>Ayudas sociales</t>
  </si>
  <si>
    <t>Ayudas sociales a personas</t>
  </si>
  <si>
    <t>Becas y otras ayudas para programas de capacitación</t>
  </si>
  <si>
    <t>Ayudas sociales a actividades cientificas o académicas</t>
  </si>
  <si>
    <t>Ayudas por desastres naturales y otros siniestros</t>
  </si>
  <si>
    <t>INGRESOS DERIVADOS DE FINANCIAMIENTO</t>
  </si>
  <si>
    <t>Endeudamiento interno</t>
  </si>
  <si>
    <t>Títulos y valores de la deuda pública interna a largo plazo</t>
  </si>
  <si>
    <t>Préstamos de la deuda pública interna por pagar a largo plazo</t>
  </si>
  <si>
    <t>Arrendamiento financiero por pagar a largo plazo</t>
  </si>
  <si>
    <t>RESUMEN</t>
  </si>
  <si>
    <t>Recursos Fiscales</t>
  </si>
  <si>
    <t>Ingresos propios</t>
  </si>
  <si>
    <t>Recursos provenientes de la Federación</t>
  </si>
  <si>
    <t>Recursos provenientes de financiamientos</t>
  </si>
  <si>
    <t>Otros recursos</t>
  </si>
  <si>
    <t>TOTAL DE INGRESOS ORDINARIOS</t>
  </si>
  <si>
    <t xml:space="preserve">           COMISIÓN DE HACIENDA Y PATRIMONIO MUNICIPAL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</si>
</sst>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3" formatCode="_-* #,##0.00_-;\-* #,##0.00_-;_-* &quot;-&quot;??_-;_-@_-"/>
  </numFmts>
  <fonts count="18" x14ac:knownFonts="1">
    <font>
      <sz val="11"/>
      <color theme="1"/>
      <name val="Calibri"/>
      <family val="2"/>
      <scheme val="minor"/>
    </font>
    <font>
      <sz val="10"/>
      <name val="Arial"/>
    </font>
    <font>
      <sz val="10"/>
      <name val="Calibri"/>
      <family val="2"/>
    </font>
    <font>
      <b/>
      <sz val="11"/>
      <name val="Calibri"/>
      <family val="2"/>
    </font>
    <font>
      <b/>
      <sz val="16"/>
      <name val="Calibri"/>
      <family val="2"/>
    </font>
    <font>
      <b/>
      <sz val="10"/>
      <name val="Calibri"/>
      <family val="2"/>
    </font>
    <font>
      <i/>
      <sz val="8"/>
      <name val="Calibri"/>
      <family val="2"/>
    </font>
    <font>
      <b/>
      <sz val="9"/>
      <name val="Calibri"/>
      <family val="2"/>
    </font>
    <font>
      <b/>
      <i/>
      <sz val="9"/>
      <name val="Calibri"/>
      <family val="2"/>
    </font>
    <font>
      <b/>
      <sz val="8"/>
      <name val="Calibri"/>
      <family val="2"/>
    </font>
    <font>
      <b/>
      <i/>
      <sz val="8"/>
      <name val="Calibri"/>
      <family val="2"/>
    </font>
    <font>
      <i/>
      <sz val="10"/>
      <name val="Calibri"/>
      <family val="2"/>
    </font>
    <font>
      <sz val="9"/>
      <name val="Arial"/>
      <family val="2"/>
    </font>
    <font>
      <b/>
      <sz val="14"/>
      <name val="Calibri"/>
      <family val="2"/>
    </font>
    <font>
      <b/>
      <sz val="12"/>
      <name val="Calibri"/>
      <family val="2"/>
    </font>
    <font>
      <sz val="12"/>
      <name val="Calibri"/>
      <family val="2"/>
    </font>
    <font>
      <sz val="8"/>
      <name val="Calibri"/>
      <family val="2"/>
    </font>
    <font>
      <sz val="1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indexed="11"/>
        <bgColor indexed="64"/>
      </patternFill>
    </fill>
  </fills>
  <borders count="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43" fontId="1" fillId="0" borderId="0" applyFont="0" applyFill="0" applyBorder="0" applyAlignment="0" applyProtection="0"/>
  </cellStyleXfs>
  <cellXfs count="70">
    <xf numFmtId="0" fontId="0" fillId="0" borderId="0" xfId="0"/>
    <xf numFmtId="0" fontId="2" fillId="0" borderId="0" xfId="1" applyFont="1" applyAlignment="1">
      <alignment horizontal="center"/>
    </xf>
    <xf numFmtId="0" fontId="2" fillId="0" borderId="0" xfId="1" applyFont="1"/>
    <xf numFmtId="0" fontId="3" fillId="0" borderId="0" xfId="1" applyFont="1" applyAlignment="1">
      <alignment horizontal="center"/>
    </xf>
    <xf numFmtId="0" fontId="3" fillId="0" borderId="0" xfId="1" applyFont="1" applyAlignment="1">
      <alignment horizontal="center"/>
    </xf>
    <xf numFmtId="0" fontId="4" fillId="0" borderId="0" xfId="1" applyFont="1" applyAlignment="1">
      <alignment horizontal="center"/>
    </xf>
    <xf numFmtId="0" fontId="2" fillId="0" borderId="0" xfId="1" applyFont="1" applyAlignment="1">
      <alignment horizontal="center"/>
    </xf>
    <xf numFmtId="0" fontId="5" fillId="0" borderId="0" xfId="1" applyFont="1" applyAlignment="1">
      <alignment vertical="center"/>
    </xf>
    <xf numFmtId="0" fontId="5" fillId="0" borderId="1" xfId="1" applyFont="1" applyBorder="1" applyAlignment="1">
      <alignment horizontal="center" vertical="center"/>
    </xf>
    <xf numFmtId="0" fontId="5" fillId="0" borderId="2" xfId="1" applyFont="1" applyBorder="1" applyAlignment="1">
      <alignment horizontal="center" vertical="center"/>
    </xf>
    <xf numFmtId="0" fontId="2" fillId="0" borderId="0" xfId="1" applyFont="1" applyFill="1" applyBorder="1" applyAlignment="1">
      <alignment horizontal="center"/>
    </xf>
    <xf numFmtId="0" fontId="5" fillId="0" borderId="0" xfId="1" applyFont="1" applyFill="1" applyBorder="1" applyAlignment="1">
      <alignment horizontal="right" vertical="center"/>
    </xf>
    <xf numFmtId="0" fontId="2" fillId="0" borderId="0" xfId="1" applyFont="1" applyFill="1" applyBorder="1"/>
    <xf numFmtId="0" fontId="2" fillId="0" borderId="0" xfId="1" applyFont="1" applyAlignment="1">
      <alignment vertical="center"/>
    </xf>
    <xf numFmtId="0" fontId="2" fillId="0" borderId="0" xfId="1" applyFont="1" applyAlignment="1">
      <alignment horizontal="right"/>
    </xf>
    <xf numFmtId="14" fontId="2" fillId="0" borderId="1" xfId="1" applyNumberFormat="1" applyFont="1" applyBorder="1" applyAlignment="1">
      <alignment horizontal="center"/>
    </xf>
    <xf numFmtId="0" fontId="2" fillId="0" borderId="2" xfId="1" applyFont="1" applyBorder="1" applyAlignment="1">
      <alignment horizontal="center"/>
    </xf>
    <xf numFmtId="0" fontId="5" fillId="0" borderId="0" xfId="1" applyFont="1" applyAlignment="1">
      <alignment horizontal="center"/>
    </xf>
    <xf numFmtId="0" fontId="2" fillId="0" borderId="0" xfId="1" applyFont="1" applyFill="1" applyAlignment="1">
      <alignment vertical="center"/>
    </xf>
    <xf numFmtId="0" fontId="2" fillId="0" borderId="0" xfId="1" applyFont="1" applyFill="1"/>
    <xf numFmtId="0" fontId="5" fillId="2" borderId="0" xfId="1" applyFont="1" applyFill="1" applyBorder="1" applyAlignment="1">
      <alignment vertical="center"/>
    </xf>
    <xf numFmtId="0" fontId="6" fillId="2" borderId="0" xfId="1" applyFont="1" applyFill="1" applyBorder="1" applyAlignment="1">
      <alignment vertical="center"/>
    </xf>
    <xf numFmtId="0" fontId="7" fillId="2" borderId="0" xfId="1" applyFont="1" applyFill="1" applyBorder="1" applyAlignment="1">
      <alignment vertical="center"/>
    </xf>
    <xf numFmtId="4" fontId="8" fillId="2" borderId="0" xfId="1" applyNumberFormat="1" applyFont="1" applyFill="1" applyBorder="1" applyAlignment="1">
      <alignment horizontal="right" vertical="center"/>
    </xf>
    <xf numFmtId="0" fontId="2" fillId="0" borderId="0" xfId="1" applyFont="1" applyFill="1" applyBorder="1" applyAlignment="1">
      <alignment vertical="center"/>
    </xf>
    <xf numFmtId="0" fontId="6" fillId="0" borderId="0" xfId="1" applyFont="1" applyFill="1" applyBorder="1" applyAlignment="1">
      <alignment vertical="top"/>
    </xf>
    <xf numFmtId="0" fontId="7" fillId="0" borderId="0" xfId="1" applyFont="1" applyFill="1" applyBorder="1" applyAlignment="1">
      <alignment vertical="top"/>
    </xf>
    <xf numFmtId="0" fontId="8" fillId="0" borderId="0" xfId="1" applyFont="1" applyFill="1" applyBorder="1" applyAlignment="1">
      <alignment vertical="top"/>
    </xf>
    <xf numFmtId="0" fontId="6" fillId="2" borderId="0" xfId="1" applyFont="1" applyFill="1" applyBorder="1" applyAlignment="1">
      <alignment vertical="top"/>
    </xf>
    <xf numFmtId="4" fontId="8" fillId="2" borderId="0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vertical="top"/>
    </xf>
    <xf numFmtId="0" fontId="5" fillId="0" borderId="0" xfId="1" applyFont="1" applyFill="1" applyBorder="1" applyAlignment="1">
      <alignment horizontal="left" vertical="center" wrapText="1" indent="1"/>
    </xf>
    <xf numFmtId="4" fontId="6" fillId="0" borderId="0" xfId="1" applyNumberFormat="1" applyFont="1" applyFill="1" applyBorder="1" applyAlignment="1">
      <alignment horizontal="right" vertical="top"/>
    </xf>
    <xf numFmtId="4" fontId="10" fillId="0" borderId="0" xfId="1" applyNumberFormat="1" applyFont="1" applyFill="1" applyBorder="1" applyAlignment="1">
      <alignment horizontal="right"/>
    </xf>
    <xf numFmtId="0" fontId="11" fillId="0" borderId="0" xfId="1" applyFont="1"/>
    <xf numFmtId="0" fontId="2" fillId="0" borderId="0" xfId="1" applyFont="1" applyFill="1" applyBorder="1" applyAlignment="1">
      <alignment horizontal="left" vertical="center" wrapText="1" indent="2"/>
    </xf>
    <xf numFmtId="4" fontId="6" fillId="0" borderId="0" xfId="1" applyNumberFormat="1" applyFont="1" applyFill="1" applyBorder="1" applyAlignment="1">
      <alignment horizontal="right"/>
    </xf>
    <xf numFmtId="0" fontId="2" fillId="0" borderId="0" xfId="1" applyFont="1" applyFill="1" applyBorder="1" applyAlignment="1">
      <alignment vertical="center" wrapText="1"/>
    </xf>
    <xf numFmtId="0" fontId="5" fillId="2" borderId="0" xfId="1" applyFont="1" applyFill="1" applyBorder="1" applyAlignment="1">
      <alignment vertical="center" wrapText="1"/>
    </xf>
    <xf numFmtId="4" fontId="6" fillId="2" borderId="0" xfId="1" applyNumberFormat="1" applyFont="1" applyFill="1" applyBorder="1" applyAlignment="1">
      <alignment horizontal="right"/>
    </xf>
    <xf numFmtId="4" fontId="10" fillId="2" borderId="0" xfId="1" applyNumberFormat="1" applyFont="1" applyFill="1" applyBorder="1" applyAlignment="1">
      <alignment horizontal="right"/>
    </xf>
    <xf numFmtId="4" fontId="10" fillId="0" borderId="0" xfId="1" applyNumberFormat="1" applyFont="1" applyFill="1" applyBorder="1" applyAlignment="1">
      <alignment horizontal="right" vertical="top"/>
    </xf>
    <xf numFmtId="4" fontId="8" fillId="2" borderId="0" xfId="1" applyNumberFormat="1" applyFont="1" applyFill="1" applyBorder="1" applyAlignment="1">
      <alignment horizontal="right" vertical="top"/>
    </xf>
    <xf numFmtId="4" fontId="7" fillId="0" borderId="0" xfId="1" applyNumberFormat="1" applyFont="1" applyFill="1" applyBorder="1" applyAlignment="1">
      <alignment vertical="top"/>
    </xf>
    <xf numFmtId="4" fontId="8" fillId="0" borderId="0" xfId="1" applyNumberFormat="1" applyFont="1" applyFill="1" applyBorder="1" applyAlignment="1">
      <alignment horizontal="right"/>
    </xf>
    <xf numFmtId="43" fontId="12" fillId="0" borderId="0" xfId="2" applyFont="1"/>
    <xf numFmtId="43" fontId="2" fillId="0" borderId="0" xfId="2" applyFont="1"/>
    <xf numFmtId="4" fontId="8" fillId="0" borderId="0" xfId="1" applyNumberFormat="1" applyFont="1" applyFill="1" applyBorder="1" applyAlignment="1">
      <alignment horizontal="right" vertical="top"/>
    </xf>
    <xf numFmtId="0" fontId="2" fillId="0" borderId="0" xfId="1" applyFont="1" applyFill="1" applyBorder="1" applyAlignment="1">
      <alignment horizontal="left" vertical="center" wrapText="1" indent="1"/>
    </xf>
    <xf numFmtId="0" fontId="8" fillId="0" borderId="0" xfId="1" applyFont="1" applyFill="1" applyBorder="1" applyAlignment="1">
      <alignment horizontal="right" vertical="top"/>
    </xf>
    <xf numFmtId="0" fontId="8" fillId="0" borderId="0" xfId="1" applyFont="1" applyAlignment="1">
      <alignment horizontal="right" vertical="top"/>
    </xf>
    <xf numFmtId="0" fontId="13" fillId="0" borderId="0" xfId="1" applyFont="1" applyFill="1" applyBorder="1" applyAlignment="1"/>
    <xf numFmtId="0" fontId="5" fillId="0" borderId="0" xfId="1" applyFont="1" applyFill="1" applyBorder="1" applyAlignment="1"/>
    <xf numFmtId="4" fontId="2" fillId="0" borderId="0" xfId="1" applyNumberFormat="1" applyFont="1" applyFill="1" applyBorder="1"/>
    <xf numFmtId="0" fontId="14" fillId="0" borderId="0" xfId="1" applyFont="1" applyFill="1" applyBorder="1" applyAlignment="1">
      <alignment horizontal="center" vertical="center"/>
    </xf>
    <xf numFmtId="4" fontId="15" fillId="0" borderId="0" xfId="1" applyNumberFormat="1" applyFont="1" applyFill="1" applyBorder="1"/>
    <xf numFmtId="0" fontId="15" fillId="0" borderId="0" xfId="1" applyFont="1" applyFill="1" applyBorder="1"/>
    <xf numFmtId="4" fontId="14" fillId="0" borderId="0" xfId="1" applyNumberFormat="1" applyFont="1" applyFill="1" applyBorder="1"/>
    <xf numFmtId="0" fontId="5" fillId="0" borderId="0" xfId="1" applyFont="1" applyFill="1" applyBorder="1" applyAlignment="1">
      <alignment horizontal="center"/>
    </xf>
    <xf numFmtId="49" fontId="5" fillId="0" borderId="0" xfId="1" applyNumberFormat="1" applyFont="1" applyFill="1" applyBorder="1" applyAlignment="1">
      <alignment horizontal="center"/>
    </xf>
    <xf numFmtId="49" fontId="5" fillId="0" borderId="0" xfId="1" applyNumberFormat="1" applyFont="1" applyAlignment="1"/>
    <xf numFmtId="49" fontId="5" fillId="0" borderId="0" xfId="1" applyNumberFormat="1" applyFont="1" applyAlignment="1">
      <alignment horizontal="right"/>
    </xf>
    <xf numFmtId="49" fontId="5" fillId="0" borderId="0" xfId="1" applyNumberFormat="1" applyFont="1" applyFill="1" applyBorder="1" applyAlignment="1">
      <alignment vertical="center"/>
    </xf>
    <xf numFmtId="49" fontId="5" fillId="0" borderId="0" xfId="1" applyNumberFormat="1" applyFont="1" applyFill="1" applyBorder="1" applyAlignment="1"/>
    <xf numFmtId="49" fontId="16" fillId="0" borderId="0" xfId="1" applyNumberFormat="1" applyFont="1" applyAlignment="1">
      <alignment horizontal="right"/>
    </xf>
    <xf numFmtId="49" fontId="9" fillId="0" borderId="0" xfId="1" applyNumberFormat="1" applyFont="1" applyAlignment="1">
      <alignment horizontal="right"/>
    </xf>
    <xf numFmtId="0" fontId="2" fillId="0" borderId="0" xfId="1" applyFont="1" applyFill="1" applyBorder="1" applyAlignment="1">
      <alignment horizontal="center"/>
    </xf>
    <xf numFmtId="49" fontId="5" fillId="0" borderId="0" xfId="1" applyNumberFormat="1" applyFont="1" applyFill="1" applyBorder="1" applyAlignment="1">
      <alignment horizontal="center" vertical="center"/>
    </xf>
    <xf numFmtId="49" fontId="7" fillId="0" borderId="0" xfId="1" applyNumberFormat="1" applyFont="1" applyAlignment="1"/>
    <xf numFmtId="0" fontId="17" fillId="0" borderId="0" xfId="1" applyFont="1" applyAlignment="1"/>
  </cellXfs>
  <cellStyles count="3">
    <cellStyle name="Millares 2" xfId="2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193669</xdr:colOff>
      <xdr:row>0</xdr:row>
      <xdr:rowOff>85725</xdr:rowOff>
    </xdr:from>
    <xdr:to>
      <xdr:col>0</xdr:col>
      <xdr:colOff>1015994</xdr:colOff>
      <xdr:row>2</xdr:row>
      <xdr:rowOff>209550</xdr:rowOff>
    </xdr:to>
    <xdr:sp macro="" textlink="">
      <xdr:nvSpPr>
        <xdr:cNvPr id="2" name="Rectangle 13"/>
        <xdr:cNvSpPr>
          <a:spLocks noChangeArrowheads="1"/>
        </xdr:cNvSpPr>
      </xdr:nvSpPr>
      <xdr:spPr bwMode="auto">
        <a:xfrm>
          <a:off x="193669" y="85725"/>
          <a:ext cx="822325" cy="600075"/>
        </a:xfrm>
        <a:prstGeom prst="rect">
          <a:avLst/>
        </a:prstGeom>
        <a:solidFill>
          <a:srgbClr val="FFFFFF">
            <a:alpha val="25999"/>
          </a:srgbClr>
        </a:solidFill>
        <a:ln w="15875">
          <a:solidFill>
            <a:srgbClr val="C0C0C0"/>
          </a:solidFill>
          <a:prstDash val="sysDot"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endParaRPr lang="es-MX" sz="600" b="0" i="0" strike="noStrike">
            <a:solidFill>
              <a:srgbClr val="000000"/>
            </a:solidFill>
            <a:latin typeface="Palatino Linotype" pitchFamily="18" charset="0"/>
            <a:cs typeface="Times New Roman"/>
          </a:endParaRPr>
        </a:p>
        <a:p>
          <a:pPr algn="ctr" rtl="1">
            <a:defRPr sz="1000"/>
          </a:pPr>
          <a:r>
            <a:rPr lang="es-MX" sz="700" b="0" i="0" strike="noStrike">
              <a:solidFill>
                <a:srgbClr val="000000"/>
              </a:solidFill>
              <a:latin typeface="Palatino Linotype" pitchFamily="18" charset="0"/>
              <a:cs typeface="Times New Roman"/>
            </a:rPr>
            <a:t>Logo del</a:t>
          </a:r>
        </a:p>
        <a:p>
          <a:pPr algn="ctr" rtl="1">
            <a:defRPr sz="1000"/>
          </a:pPr>
          <a:r>
            <a:rPr lang="es-MX" sz="700" b="0" i="0" strike="noStrike">
              <a:solidFill>
                <a:srgbClr val="000000"/>
              </a:solidFill>
              <a:latin typeface="Palatino Linotype" pitchFamily="18" charset="0"/>
              <a:cs typeface="Times New Roman"/>
            </a:rPr>
            <a:t>H. Ayuntamiento</a:t>
          </a:r>
        </a:p>
        <a:p>
          <a:pPr algn="ctr" rtl="1">
            <a:defRPr sz="1000"/>
          </a:pPr>
          <a:endParaRPr lang="es-MX" sz="600" b="0" i="0" strike="noStrike">
            <a:solidFill>
              <a:srgbClr val="000000"/>
            </a:solidFill>
            <a:latin typeface="Palatino Linotype" pitchFamily="18" charset="0"/>
            <a:cs typeface="Times New Roman"/>
          </a:endParaRPr>
        </a:p>
      </xdr:txBody>
    </xdr:sp>
    <xdr:clientData/>
  </xdr:twoCellAnchor>
  <xdr:twoCellAnchor editAs="oneCell">
    <xdr:from>
      <xdr:col>2</xdr:col>
      <xdr:colOff>647700</xdr:colOff>
      <xdr:row>0</xdr:row>
      <xdr:rowOff>28575</xdr:rowOff>
    </xdr:from>
    <xdr:to>
      <xdr:col>3</xdr:col>
      <xdr:colOff>409575</xdr:colOff>
      <xdr:row>2</xdr:row>
      <xdr:rowOff>219075</xdr:rowOff>
    </xdr:to>
    <xdr:pic>
      <xdr:nvPicPr>
        <xdr:cNvPr id="3" name="4 Imagen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457825" y="28575"/>
          <a:ext cx="733425" cy="666750"/>
        </a:xfrm>
        <a:prstGeom prst="rect">
          <a:avLst/>
        </a:prstGeom>
        <a:solidFill>
          <a:srgbClr val="FFFFFF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0</xdr:col>
      <xdr:colOff>0</xdr:colOff>
      <xdr:row>153</xdr:row>
      <xdr:rowOff>7939</xdr:rowOff>
    </xdr:from>
    <xdr:to>
      <xdr:col>0</xdr:col>
      <xdr:colOff>2238375</xdr:colOff>
      <xdr:row>163</xdr:row>
      <xdr:rowOff>206376</xdr:rowOff>
    </xdr:to>
    <xdr:sp macro="" textlink="">
      <xdr:nvSpPr>
        <xdr:cNvPr id="4" name="Text Box 13"/>
        <xdr:cNvSpPr txBox="1">
          <a:spLocks noChangeArrowheads="1"/>
        </xdr:cNvSpPr>
      </xdr:nvSpPr>
      <xdr:spPr bwMode="auto">
        <a:xfrm>
          <a:off x="0" y="29183014"/>
          <a:ext cx="2238375" cy="1922462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1">
            <a:lnSpc>
              <a:spcPts val="500"/>
            </a:lnSpc>
            <a:defRPr sz="1000"/>
          </a:pPr>
          <a:r>
            <a:rPr lang="es-MX" sz="900" b="0" i="0" strike="noStrike">
              <a:solidFill>
                <a:srgbClr val="000000"/>
              </a:solidFill>
              <a:latin typeface="Calibri"/>
            </a:rPr>
            <a:t>PRESIDENTE MUNICIPAL</a:t>
          </a:r>
        </a:p>
        <a:p>
          <a:pPr algn="ctr" rtl="1">
            <a:lnSpc>
              <a:spcPts val="500"/>
            </a:lnSpc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500"/>
            </a:lnSpc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500"/>
            </a:lnSpc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500"/>
            </a:lnSpc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600"/>
            </a:lnSpc>
            <a:defRPr sz="1000"/>
          </a:pPr>
          <a:r>
            <a:rPr lang="es-MX" sz="900" b="0" i="0" strike="noStrike">
              <a:solidFill>
                <a:srgbClr val="000000"/>
              </a:solidFill>
              <a:latin typeface="Calibri"/>
            </a:rPr>
            <a:t>____________________________________</a:t>
          </a:r>
        </a:p>
        <a:p>
          <a:pPr marL="0" marR="0" indent="0" algn="ctr" defTabSz="914400" rtl="1" eaLnBrk="1" fontAlgn="auto" latinLnBrk="0" hangingPunct="1">
            <a:lnSpc>
              <a:spcPts val="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lang="es-MX" sz="1000" b="0" i="0">
            <a:latin typeface="+mn-lt"/>
            <a:ea typeface="+mn-ea"/>
            <a:cs typeface="+mn-cs"/>
          </a:endParaRPr>
        </a:p>
        <a:p>
          <a:pPr marL="0" marR="0" indent="0" algn="ctr" defTabSz="914400" rtl="1" eaLnBrk="1" fontAlgn="auto" latinLnBrk="0" hangingPunct="1">
            <a:lnSpc>
              <a:spcPts val="7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MX" sz="1000" b="0" i="0">
              <a:latin typeface="+mn-lt"/>
              <a:ea typeface="+mn-ea"/>
              <a:cs typeface="+mn-cs"/>
            </a:rPr>
            <a:t>Lic Dolores Alvaro Zepahua Reyes</a:t>
          </a:r>
        </a:p>
        <a:p>
          <a:pPr marL="0" marR="0" indent="0" algn="ctr" defTabSz="914400" rtl="1" eaLnBrk="1" fontAlgn="auto" latinLnBrk="0" hangingPunct="1">
            <a:lnSpc>
              <a:spcPts val="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lang="es-MX" sz="1000" b="0" i="0">
            <a:latin typeface="+mn-lt"/>
            <a:ea typeface="+mn-ea"/>
            <a:cs typeface="+mn-cs"/>
          </a:endParaRPr>
        </a:p>
        <a:p>
          <a:pPr marL="0" marR="0" indent="0" algn="ctr" defTabSz="914400" rtl="1" eaLnBrk="1" fontAlgn="auto" latinLnBrk="0" hangingPunct="1">
            <a:lnSpc>
              <a:spcPts val="7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lang="es-MX" sz="800"/>
        </a:p>
        <a:p>
          <a:pPr algn="ctr" rtl="1">
            <a:lnSpc>
              <a:spcPts val="600"/>
            </a:lnSpc>
            <a:defRPr sz="1000"/>
          </a:pPr>
          <a:endParaRPr lang="es-MX" sz="8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600"/>
            </a:lnSpc>
            <a:defRPr sz="1000"/>
          </a:pPr>
          <a:endParaRPr lang="es-MX" sz="7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lnSpc>
              <a:spcPts val="1000"/>
            </a:lnSpc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marL="0" marR="0" lvl="0" indent="0" algn="ct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s-MX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SÍNDICO </a:t>
          </a:r>
          <a:endParaRPr kumimoji="0" lang="es-MX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s-MX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kumimoji="0" lang="es-MX" sz="9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s-MX" sz="900" b="0" i="0" u="none" strike="noStrike" kern="0" cap="none" spc="0" normalizeH="0" baseline="0" noProof="0">
              <a:ln>
                <a:noFill/>
              </a:ln>
              <a:solidFill>
                <a:srgbClr val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_______________________________</a:t>
          </a:r>
          <a:endParaRPr kumimoji="0" lang="es-MX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+mn-lt"/>
            <a:ea typeface="+mn-ea"/>
            <a:cs typeface="+mn-cs"/>
          </a:endParaRPr>
        </a:p>
        <a:p>
          <a:pPr marL="0" marR="0" lvl="0" indent="0" algn="ctr" defTabSz="914400" rtl="1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kumimoji="0" lang="es-MX" sz="1000" b="0" i="0" u="none" strike="noStrike" kern="0" cap="none" spc="0" normalizeH="0" baseline="0" noProof="0">
              <a:ln>
                <a:noFill/>
              </a:ln>
              <a:solidFill>
                <a:sysClr val="windowText" lastClr="000000"/>
              </a:solidFill>
              <a:effectLst/>
              <a:uLnTx/>
              <a:uFillTx/>
              <a:latin typeface="+mn-lt"/>
              <a:ea typeface="+mn-ea"/>
              <a:cs typeface="+mn-cs"/>
            </a:rPr>
            <a:t>C.Baltazar Leocadio Garcia Corona</a:t>
          </a:r>
          <a:endParaRPr kumimoji="0" lang="es-MX" sz="800" b="0" i="0" u="none" strike="noStrike" kern="0" cap="none" spc="0" normalizeH="0" baseline="0" noProof="0">
            <a:ln>
              <a:noFill/>
            </a:ln>
            <a:solidFill>
              <a:srgbClr val="000000"/>
            </a:solidFill>
            <a:effectLst/>
            <a:uLnTx/>
            <a:uFillTx/>
            <a:latin typeface="Arial"/>
            <a:ea typeface="+mn-ea"/>
            <a:cs typeface="Arial"/>
          </a:endParaRPr>
        </a:p>
        <a:p>
          <a:pPr algn="ctr" rtl="1">
            <a:lnSpc>
              <a:spcPts val="1000"/>
            </a:lnSpc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0</xdr:col>
      <xdr:colOff>142875</xdr:colOff>
      <xdr:row>190</xdr:row>
      <xdr:rowOff>152400</xdr:rowOff>
    </xdr:from>
    <xdr:to>
      <xdr:col>0</xdr:col>
      <xdr:colOff>2695575</xdr:colOff>
      <xdr:row>195</xdr:row>
      <xdr:rowOff>57150</xdr:rowOff>
    </xdr:to>
    <xdr:sp macro="" textlink="">
      <xdr:nvSpPr>
        <xdr:cNvPr id="5" name="Text Box 14"/>
        <xdr:cNvSpPr txBox="1">
          <a:spLocks noChangeArrowheads="1"/>
        </xdr:cNvSpPr>
      </xdr:nvSpPr>
      <xdr:spPr bwMode="auto">
        <a:xfrm>
          <a:off x="142875" y="37480875"/>
          <a:ext cx="2552700" cy="109537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1">
            <a:lnSpc>
              <a:spcPts val="1200"/>
            </a:lnSpc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lnSpc>
              <a:spcPts val="1200"/>
            </a:lnSpc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611188</xdr:colOff>
      <xdr:row>159</xdr:row>
      <xdr:rowOff>55562</xdr:rowOff>
    </xdr:from>
    <xdr:to>
      <xdr:col>3</xdr:col>
      <xdr:colOff>793750</xdr:colOff>
      <xdr:row>163</xdr:row>
      <xdr:rowOff>225424</xdr:rowOff>
    </xdr:to>
    <xdr:sp macro="" textlink="">
      <xdr:nvSpPr>
        <xdr:cNvPr id="6" name="Text Box 15"/>
        <xdr:cNvSpPr txBox="1">
          <a:spLocks noChangeArrowheads="1"/>
        </xdr:cNvSpPr>
      </xdr:nvSpPr>
      <xdr:spPr bwMode="auto">
        <a:xfrm>
          <a:off x="4449763" y="30202187"/>
          <a:ext cx="2125662" cy="922337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1">
            <a:defRPr sz="1000"/>
          </a:pPr>
          <a:r>
            <a:rPr lang="es-MX" sz="900" b="0" i="0" strike="noStrike">
              <a:solidFill>
                <a:srgbClr val="000000"/>
              </a:solidFill>
              <a:latin typeface="Calibri"/>
            </a:rPr>
            <a:t>REGIDOR </a:t>
          </a:r>
        </a:p>
        <a:p>
          <a:pPr algn="ctr" rtl="1"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defRPr sz="1000"/>
          </a:pPr>
          <a:r>
            <a:rPr lang="es-MX" sz="900" b="0" i="0" strike="noStrike">
              <a:solidFill>
                <a:srgbClr val="000000"/>
              </a:solidFill>
              <a:latin typeface="Calibri"/>
            </a:rPr>
            <a:t>_______________________________</a:t>
          </a:r>
        </a:p>
        <a:p>
          <a:pPr algn="ctr" rtl="1">
            <a:defRPr sz="1000"/>
          </a:pPr>
          <a:r>
            <a:rPr lang="es-MX" sz="1000" b="0" i="0">
              <a:latin typeface="+mn-lt"/>
              <a:ea typeface="+mn-ea"/>
              <a:cs typeface="+mn-cs"/>
            </a:rPr>
            <a:t>C.Francisca</a:t>
          </a:r>
          <a:r>
            <a:rPr lang="es-MX" sz="1000" b="0" i="0" baseline="0">
              <a:latin typeface="+mn-lt"/>
              <a:ea typeface="+mn-ea"/>
              <a:cs typeface="+mn-cs"/>
            </a:rPr>
            <a:t> Diana Rosas Ramirez</a:t>
          </a:r>
          <a:endParaRPr lang="es-MX" sz="8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>
    <xdr:from>
      <xdr:col>1</xdr:col>
      <xdr:colOff>690563</xdr:colOff>
      <xdr:row>152</xdr:row>
      <xdr:rowOff>150813</xdr:rowOff>
    </xdr:from>
    <xdr:to>
      <xdr:col>3</xdr:col>
      <xdr:colOff>801688</xdr:colOff>
      <xdr:row>157</xdr:row>
      <xdr:rowOff>142876</xdr:rowOff>
    </xdr:to>
    <xdr:sp macro="" textlink="">
      <xdr:nvSpPr>
        <xdr:cNvPr id="7" name="Text Box 15"/>
        <xdr:cNvSpPr txBox="1">
          <a:spLocks noChangeArrowheads="1"/>
        </xdr:cNvSpPr>
      </xdr:nvSpPr>
      <xdr:spPr bwMode="auto">
        <a:xfrm>
          <a:off x="4529138" y="29163963"/>
          <a:ext cx="2054225" cy="801688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  <xdr:txBody>
        <a:bodyPr vertOverflow="clip" wrap="square" lIns="91440" tIns="45720" rIns="91440" bIns="45720" anchor="t" upright="1"/>
        <a:lstStyle/>
        <a:p>
          <a:pPr algn="ctr" rtl="1">
            <a:lnSpc>
              <a:spcPts val="700"/>
            </a:lnSpc>
            <a:defRPr sz="1000"/>
          </a:pPr>
          <a:r>
            <a:rPr lang="es-MX" sz="900" b="0" i="0" strike="noStrike">
              <a:solidFill>
                <a:srgbClr val="000000"/>
              </a:solidFill>
              <a:latin typeface="Calibri"/>
            </a:rPr>
            <a:t>TESORERO MUNICIPAL</a:t>
          </a:r>
          <a:endParaRPr lang="es-MX" sz="8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600"/>
            </a:lnSpc>
            <a:defRPr sz="1000"/>
          </a:pPr>
          <a:endParaRPr lang="es-MX" sz="8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700"/>
            </a:lnSpc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700"/>
            </a:lnSpc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700"/>
            </a:lnSpc>
            <a:defRPr sz="1000"/>
          </a:pPr>
          <a:r>
            <a:rPr lang="es-MX" sz="900" b="0" i="0" strike="noStrike">
              <a:solidFill>
                <a:srgbClr val="000000"/>
              </a:solidFill>
              <a:latin typeface="Calibri"/>
            </a:rPr>
            <a:t>_______________________________</a:t>
          </a:r>
        </a:p>
        <a:p>
          <a:pPr marL="0" marR="0" indent="0" algn="ctr" defTabSz="914400" rtl="1" eaLnBrk="1" fontAlgn="auto" latinLnBrk="0" hangingPunct="1">
            <a:lnSpc>
              <a:spcPts val="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lang="es-MX" sz="1000" b="0" i="0">
            <a:latin typeface="+mn-lt"/>
            <a:ea typeface="+mn-ea"/>
            <a:cs typeface="+mn-cs"/>
          </a:endParaRPr>
        </a:p>
        <a:p>
          <a:pPr marL="0" marR="0" indent="0" algn="ctr" defTabSz="914400" rtl="1" eaLnBrk="1" fontAlgn="auto" latinLnBrk="0" hangingPunct="1">
            <a:lnSpc>
              <a:spcPts val="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r>
            <a:rPr lang="es-MX" sz="1000" b="0" i="0">
              <a:latin typeface="+mn-lt"/>
              <a:ea typeface="+mn-ea"/>
              <a:cs typeface="+mn-cs"/>
            </a:rPr>
            <a:t>L.C.P.</a:t>
          </a:r>
          <a:r>
            <a:rPr lang="es-MX" sz="1000" b="0" i="0" baseline="0">
              <a:latin typeface="+mn-lt"/>
              <a:ea typeface="+mn-ea"/>
              <a:cs typeface="+mn-cs"/>
            </a:rPr>
            <a:t> Oscar Julian Colohua Sanchez</a:t>
          </a:r>
        </a:p>
        <a:p>
          <a:pPr marL="0" marR="0" indent="0" algn="ctr" defTabSz="914400" rtl="1" eaLnBrk="1" fontAlgn="auto" latinLnBrk="0" hangingPunct="1">
            <a:lnSpc>
              <a:spcPts val="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lang="es-MX" sz="1000" b="0" i="0" baseline="0">
            <a:latin typeface="+mn-lt"/>
            <a:ea typeface="+mn-ea"/>
            <a:cs typeface="+mn-cs"/>
          </a:endParaRPr>
        </a:p>
        <a:p>
          <a:pPr marL="0" marR="0" indent="0" algn="ctr" defTabSz="914400" rtl="1" eaLnBrk="1" fontAlgn="auto" latinLnBrk="0" hangingPunct="1">
            <a:lnSpc>
              <a:spcPts val="6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 sz="1000"/>
          </a:pPr>
          <a:endParaRPr lang="es-MX" sz="1000" b="0" i="0">
            <a:latin typeface="+mn-lt"/>
            <a:ea typeface="+mn-ea"/>
            <a:cs typeface="+mn-cs"/>
          </a:endParaRPr>
        </a:p>
        <a:p>
          <a:pPr algn="ctr" rtl="1">
            <a:lnSpc>
              <a:spcPts val="600"/>
            </a:lnSpc>
            <a:defRPr sz="1000"/>
          </a:pPr>
          <a:endParaRPr lang="es-MX" sz="900" b="0" i="0" strike="noStrike">
            <a:solidFill>
              <a:srgbClr val="000000"/>
            </a:solidFill>
            <a:latin typeface="Calibri"/>
          </a:endParaRPr>
        </a:p>
        <a:p>
          <a:pPr algn="ctr" rtl="1">
            <a:lnSpc>
              <a:spcPts val="500"/>
            </a:lnSpc>
            <a:defRPr sz="1000"/>
          </a:pPr>
          <a:endParaRPr lang="es-MX" sz="800" b="0" i="0" strike="noStrike">
            <a:solidFill>
              <a:srgbClr val="000000"/>
            </a:solidFill>
            <a:latin typeface="Arial"/>
            <a:cs typeface="Arial"/>
          </a:endParaRPr>
        </a:p>
        <a:p>
          <a:pPr algn="ctr" rtl="1">
            <a:lnSpc>
              <a:spcPts val="1100"/>
            </a:lnSpc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  <a:p>
          <a:pPr algn="ctr" rtl="1">
            <a:lnSpc>
              <a:spcPts val="1000"/>
            </a:lnSpc>
            <a:defRPr sz="1000"/>
          </a:pPr>
          <a:endParaRPr lang="es-MX" sz="1200" b="0" i="0" strike="noStrike">
            <a:solidFill>
              <a:srgbClr val="000000"/>
            </a:solidFill>
            <a:latin typeface="Times New Roman"/>
            <a:cs typeface="Times New Roman"/>
          </a:endParaRPr>
        </a:p>
      </xdr:txBody>
    </xdr:sp>
    <xdr:clientData/>
  </xdr:twoCellAnchor>
  <xdr:twoCellAnchor editAs="oneCell">
    <xdr:from>
      <xdr:col>0</xdr:col>
      <xdr:colOff>104775</xdr:colOff>
      <xdr:row>0</xdr:row>
      <xdr:rowOff>57150</xdr:rowOff>
    </xdr:from>
    <xdr:to>
      <xdr:col>0</xdr:col>
      <xdr:colOff>1114425</xdr:colOff>
      <xdr:row>3</xdr:row>
      <xdr:rowOff>0</xdr:rowOff>
    </xdr:to>
    <xdr:pic>
      <xdr:nvPicPr>
        <xdr:cNvPr id="8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4775" y="57150"/>
          <a:ext cx="1009650" cy="6572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9" tint="-0.499984740745262"/>
  </sheetPr>
  <dimension ref="A1:H163"/>
  <sheetViews>
    <sheetView tabSelected="1" zoomScale="120" zoomScaleNormal="120" workbookViewId="0">
      <selection activeCell="F5" sqref="F5"/>
    </sheetView>
  </sheetViews>
  <sheetFormatPr baseColWidth="10" defaultRowHeight="18.75" customHeight="1" x14ac:dyDescent="0.2"/>
  <cols>
    <col min="1" max="1" width="57.5703125" style="13" customWidth="1"/>
    <col min="2" max="3" width="14.5703125" style="2" customWidth="1"/>
    <col min="4" max="4" width="16.28515625" style="2" customWidth="1"/>
    <col min="5" max="256" width="11.42578125" style="2"/>
    <col min="257" max="257" width="57.5703125" style="2" customWidth="1"/>
    <col min="258" max="259" width="14.5703125" style="2" customWidth="1"/>
    <col min="260" max="260" width="16.28515625" style="2" customWidth="1"/>
    <col min="261" max="512" width="11.42578125" style="2"/>
    <col min="513" max="513" width="57.5703125" style="2" customWidth="1"/>
    <col min="514" max="515" width="14.5703125" style="2" customWidth="1"/>
    <col min="516" max="516" width="16.28515625" style="2" customWidth="1"/>
    <col min="517" max="768" width="11.42578125" style="2"/>
    <col min="769" max="769" width="57.5703125" style="2" customWidth="1"/>
    <col min="770" max="771" width="14.5703125" style="2" customWidth="1"/>
    <col min="772" max="772" width="16.28515625" style="2" customWidth="1"/>
    <col min="773" max="1024" width="11.42578125" style="2"/>
    <col min="1025" max="1025" width="57.5703125" style="2" customWidth="1"/>
    <col min="1026" max="1027" width="14.5703125" style="2" customWidth="1"/>
    <col min="1028" max="1028" width="16.28515625" style="2" customWidth="1"/>
    <col min="1029" max="1280" width="11.42578125" style="2"/>
    <col min="1281" max="1281" width="57.5703125" style="2" customWidth="1"/>
    <col min="1282" max="1283" width="14.5703125" style="2" customWidth="1"/>
    <col min="1284" max="1284" width="16.28515625" style="2" customWidth="1"/>
    <col min="1285" max="1536" width="11.42578125" style="2"/>
    <col min="1537" max="1537" width="57.5703125" style="2" customWidth="1"/>
    <col min="1538" max="1539" width="14.5703125" style="2" customWidth="1"/>
    <col min="1540" max="1540" width="16.28515625" style="2" customWidth="1"/>
    <col min="1541" max="1792" width="11.42578125" style="2"/>
    <col min="1793" max="1793" width="57.5703125" style="2" customWidth="1"/>
    <col min="1794" max="1795" width="14.5703125" style="2" customWidth="1"/>
    <col min="1796" max="1796" width="16.28515625" style="2" customWidth="1"/>
    <col min="1797" max="2048" width="11.42578125" style="2"/>
    <col min="2049" max="2049" width="57.5703125" style="2" customWidth="1"/>
    <col min="2050" max="2051" width="14.5703125" style="2" customWidth="1"/>
    <col min="2052" max="2052" width="16.28515625" style="2" customWidth="1"/>
    <col min="2053" max="2304" width="11.42578125" style="2"/>
    <col min="2305" max="2305" width="57.5703125" style="2" customWidth="1"/>
    <col min="2306" max="2307" width="14.5703125" style="2" customWidth="1"/>
    <col min="2308" max="2308" width="16.28515625" style="2" customWidth="1"/>
    <col min="2309" max="2560" width="11.42578125" style="2"/>
    <col min="2561" max="2561" width="57.5703125" style="2" customWidth="1"/>
    <col min="2562" max="2563" width="14.5703125" style="2" customWidth="1"/>
    <col min="2564" max="2564" width="16.28515625" style="2" customWidth="1"/>
    <col min="2565" max="2816" width="11.42578125" style="2"/>
    <col min="2817" max="2817" width="57.5703125" style="2" customWidth="1"/>
    <col min="2818" max="2819" width="14.5703125" style="2" customWidth="1"/>
    <col min="2820" max="2820" width="16.28515625" style="2" customWidth="1"/>
    <col min="2821" max="3072" width="11.42578125" style="2"/>
    <col min="3073" max="3073" width="57.5703125" style="2" customWidth="1"/>
    <col min="3074" max="3075" width="14.5703125" style="2" customWidth="1"/>
    <col min="3076" max="3076" width="16.28515625" style="2" customWidth="1"/>
    <col min="3077" max="3328" width="11.42578125" style="2"/>
    <col min="3329" max="3329" width="57.5703125" style="2" customWidth="1"/>
    <col min="3330" max="3331" width="14.5703125" style="2" customWidth="1"/>
    <col min="3332" max="3332" width="16.28515625" style="2" customWidth="1"/>
    <col min="3333" max="3584" width="11.42578125" style="2"/>
    <col min="3585" max="3585" width="57.5703125" style="2" customWidth="1"/>
    <col min="3586" max="3587" width="14.5703125" style="2" customWidth="1"/>
    <col min="3588" max="3588" width="16.28515625" style="2" customWidth="1"/>
    <col min="3589" max="3840" width="11.42578125" style="2"/>
    <col min="3841" max="3841" width="57.5703125" style="2" customWidth="1"/>
    <col min="3842" max="3843" width="14.5703125" style="2" customWidth="1"/>
    <col min="3844" max="3844" width="16.28515625" style="2" customWidth="1"/>
    <col min="3845" max="4096" width="11.42578125" style="2"/>
    <col min="4097" max="4097" width="57.5703125" style="2" customWidth="1"/>
    <col min="4098" max="4099" width="14.5703125" style="2" customWidth="1"/>
    <col min="4100" max="4100" width="16.28515625" style="2" customWidth="1"/>
    <col min="4101" max="4352" width="11.42578125" style="2"/>
    <col min="4353" max="4353" width="57.5703125" style="2" customWidth="1"/>
    <col min="4354" max="4355" width="14.5703125" style="2" customWidth="1"/>
    <col min="4356" max="4356" width="16.28515625" style="2" customWidth="1"/>
    <col min="4357" max="4608" width="11.42578125" style="2"/>
    <col min="4609" max="4609" width="57.5703125" style="2" customWidth="1"/>
    <col min="4610" max="4611" width="14.5703125" style="2" customWidth="1"/>
    <col min="4612" max="4612" width="16.28515625" style="2" customWidth="1"/>
    <col min="4613" max="4864" width="11.42578125" style="2"/>
    <col min="4865" max="4865" width="57.5703125" style="2" customWidth="1"/>
    <col min="4866" max="4867" width="14.5703125" style="2" customWidth="1"/>
    <col min="4868" max="4868" width="16.28515625" style="2" customWidth="1"/>
    <col min="4869" max="5120" width="11.42578125" style="2"/>
    <col min="5121" max="5121" width="57.5703125" style="2" customWidth="1"/>
    <col min="5122" max="5123" width="14.5703125" style="2" customWidth="1"/>
    <col min="5124" max="5124" width="16.28515625" style="2" customWidth="1"/>
    <col min="5125" max="5376" width="11.42578125" style="2"/>
    <col min="5377" max="5377" width="57.5703125" style="2" customWidth="1"/>
    <col min="5378" max="5379" width="14.5703125" style="2" customWidth="1"/>
    <col min="5380" max="5380" width="16.28515625" style="2" customWidth="1"/>
    <col min="5381" max="5632" width="11.42578125" style="2"/>
    <col min="5633" max="5633" width="57.5703125" style="2" customWidth="1"/>
    <col min="5634" max="5635" width="14.5703125" style="2" customWidth="1"/>
    <col min="5636" max="5636" width="16.28515625" style="2" customWidth="1"/>
    <col min="5637" max="5888" width="11.42578125" style="2"/>
    <col min="5889" max="5889" width="57.5703125" style="2" customWidth="1"/>
    <col min="5890" max="5891" width="14.5703125" style="2" customWidth="1"/>
    <col min="5892" max="5892" width="16.28515625" style="2" customWidth="1"/>
    <col min="5893" max="6144" width="11.42578125" style="2"/>
    <col min="6145" max="6145" width="57.5703125" style="2" customWidth="1"/>
    <col min="6146" max="6147" width="14.5703125" style="2" customWidth="1"/>
    <col min="6148" max="6148" width="16.28515625" style="2" customWidth="1"/>
    <col min="6149" max="6400" width="11.42578125" style="2"/>
    <col min="6401" max="6401" width="57.5703125" style="2" customWidth="1"/>
    <col min="6402" max="6403" width="14.5703125" style="2" customWidth="1"/>
    <col min="6404" max="6404" width="16.28515625" style="2" customWidth="1"/>
    <col min="6405" max="6656" width="11.42578125" style="2"/>
    <col min="6657" max="6657" width="57.5703125" style="2" customWidth="1"/>
    <col min="6658" max="6659" width="14.5703125" style="2" customWidth="1"/>
    <col min="6660" max="6660" width="16.28515625" style="2" customWidth="1"/>
    <col min="6661" max="6912" width="11.42578125" style="2"/>
    <col min="6913" max="6913" width="57.5703125" style="2" customWidth="1"/>
    <col min="6914" max="6915" width="14.5703125" style="2" customWidth="1"/>
    <col min="6916" max="6916" width="16.28515625" style="2" customWidth="1"/>
    <col min="6917" max="7168" width="11.42578125" style="2"/>
    <col min="7169" max="7169" width="57.5703125" style="2" customWidth="1"/>
    <col min="7170" max="7171" width="14.5703125" style="2" customWidth="1"/>
    <col min="7172" max="7172" width="16.28515625" style="2" customWidth="1"/>
    <col min="7173" max="7424" width="11.42578125" style="2"/>
    <col min="7425" max="7425" width="57.5703125" style="2" customWidth="1"/>
    <col min="7426" max="7427" width="14.5703125" style="2" customWidth="1"/>
    <col min="7428" max="7428" width="16.28515625" style="2" customWidth="1"/>
    <col min="7429" max="7680" width="11.42578125" style="2"/>
    <col min="7681" max="7681" width="57.5703125" style="2" customWidth="1"/>
    <col min="7682" max="7683" width="14.5703125" style="2" customWidth="1"/>
    <col min="7684" max="7684" width="16.28515625" style="2" customWidth="1"/>
    <col min="7685" max="7936" width="11.42578125" style="2"/>
    <col min="7937" max="7937" width="57.5703125" style="2" customWidth="1"/>
    <col min="7938" max="7939" width="14.5703125" style="2" customWidth="1"/>
    <col min="7940" max="7940" width="16.28515625" style="2" customWidth="1"/>
    <col min="7941" max="8192" width="11.42578125" style="2"/>
    <col min="8193" max="8193" width="57.5703125" style="2" customWidth="1"/>
    <col min="8194" max="8195" width="14.5703125" style="2" customWidth="1"/>
    <col min="8196" max="8196" width="16.28515625" style="2" customWidth="1"/>
    <col min="8197" max="8448" width="11.42578125" style="2"/>
    <col min="8449" max="8449" width="57.5703125" style="2" customWidth="1"/>
    <col min="8450" max="8451" width="14.5703125" style="2" customWidth="1"/>
    <col min="8452" max="8452" width="16.28515625" style="2" customWidth="1"/>
    <col min="8453" max="8704" width="11.42578125" style="2"/>
    <col min="8705" max="8705" width="57.5703125" style="2" customWidth="1"/>
    <col min="8706" max="8707" width="14.5703125" style="2" customWidth="1"/>
    <col min="8708" max="8708" width="16.28515625" style="2" customWidth="1"/>
    <col min="8709" max="8960" width="11.42578125" style="2"/>
    <col min="8961" max="8961" width="57.5703125" style="2" customWidth="1"/>
    <col min="8962" max="8963" width="14.5703125" style="2" customWidth="1"/>
    <col min="8964" max="8964" width="16.28515625" style="2" customWidth="1"/>
    <col min="8965" max="9216" width="11.42578125" style="2"/>
    <col min="9217" max="9217" width="57.5703125" style="2" customWidth="1"/>
    <col min="9218" max="9219" width="14.5703125" style="2" customWidth="1"/>
    <col min="9220" max="9220" width="16.28515625" style="2" customWidth="1"/>
    <col min="9221" max="9472" width="11.42578125" style="2"/>
    <col min="9473" max="9473" width="57.5703125" style="2" customWidth="1"/>
    <col min="9474" max="9475" width="14.5703125" style="2" customWidth="1"/>
    <col min="9476" max="9476" width="16.28515625" style="2" customWidth="1"/>
    <col min="9477" max="9728" width="11.42578125" style="2"/>
    <col min="9729" max="9729" width="57.5703125" style="2" customWidth="1"/>
    <col min="9730" max="9731" width="14.5703125" style="2" customWidth="1"/>
    <col min="9732" max="9732" width="16.28515625" style="2" customWidth="1"/>
    <col min="9733" max="9984" width="11.42578125" style="2"/>
    <col min="9985" max="9985" width="57.5703125" style="2" customWidth="1"/>
    <col min="9986" max="9987" width="14.5703125" style="2" customWidth="1"/>
    <col min="9988" max="9988" width="16.28515625" style="2" customWidth="1"/>
    <col min="9989" max="10240" width="11.42578125" style="2"/>
    <col min="10241" max="10241" width="57.5703125" style="2" customWidth="1"/>
    <col min="10242" max="10243" width="14.5703125" style="2" customWidth="1"/>
    <col min="10244" max="10244" width="16.28515625" style="2" customWidth="1"/>
    <col min="10245" max="10496" width="11.42578125" style="2"/>
    <col min="10497" max="10497" width="57.5703125" style="2" customWidth="1"/>
    <col min="10498" max="10499" width="14.5703125" style="2" customWidth="1"/>
    <col min="10500" max="10500" width="16.28515625" style="2" customWidth="1"/>
    <col min="10501" max="10752" width="11.42578125" style="2"/>
    <col min="10753" max="10753" width="57.5703125" style="2" customWidth="1"/>
    <col min="10754" max="10755" width="14.5703125" style="2" customWidth="1"/>
    <col min="10756" max="10756" width="16.28515625" style="2" customWidth="1"/>
    <col min="10757" max="11008" width="11.42578125" style="2"/>
    <col min="11009" max="11009" width="57.5703125" style="2" customWidth="1"/>
    <col min="11010" max="11011" width="14.5703125" style="2" customWidth="1"/>
    <col min="11012" max="11012" width="16.28515625" style="2" customWidth="1"/>
    <col min="11013" max="11264" width="11.42578125" style="2"/>
    <col min="11265" max="11265" width="57.5703125" style="2" customWidth="1"/>
    <col min="11266" max="11267" width="14.5703125" style="2" customWidth="1"/>
    <col min="11268" max="11268" width="16.28515625" style="2" customWidth="1"/>
    <col min="11269" max="11520" width="11.42578125" style="2"/>
    <col min="11521" max="11521" width="57.5703125" style="2" customWidth="1"/>
    <col min="11522" max="11523" width="14.5703125" style="2" customWidth="1"/>
    <col min="11524" max="11524" width="16.28515625" style="2" customWidth="1"/>
    <col min="11525" max="11776" width="11.42578125" style="2"/>
    <col min="11777" max="11777" width="57.5703125" style="2" customWidth="1"/>
    <col min="11778" max="11779" width="14.5703125" style="2" customWidth="1"/>
    <col min="11780" max="11780" width="16.28515625" style="2" customWidth="1"/>
    <col min="11781" max="12032" width="11.42578125" style="2"/>
    <col min="12033" max="12033" width="57.5703125" style="2" customWidth="1"/>
    <col min="12034" max="12035" width="14.5703125" style="2" customWidth="1"/>
    <col min="12036" max="12036" width="16.28515625" style="2" customWidth="1"/>
    <col min="12037" max="12288" width="11.42578125" style="2"/>
    <col min="12289" max="12289" width="57.5703125" style="2" customWidth="1"/>
    <col min="12290" max="12291" width="14.5703125" style="2" customWidth="1"/>
    <col min="12292" max="12292" width="16.28515625" style="2" customWidth="1"/>
    <col min="12293" max="12544" width="11.42578125" style="2"/>
    <col min="12545" max="12545" width="57.5703125" style="2" customWidth="1"/>
    <col min="12546" max="12547" width="14.5703125" style="2" customWidth="1"/>
    <col min="12548" max="12548" width="16.28515625" style="2" customWidth="1"/>
    <col min="12549" max="12800" width="11.42578125" style="2"/>
    <col min="12801" max="12801" width="57.5703125" style="2" customWidth="1"/>
    <col min="12802" max="12803" width="14.5703125" style="2" customWidth="1"/>
    <col min="12804" max="12804" width="16.28515625" style="2" customWidth="1"/>
    <col min="12805" max="13056" width="11.42578125" style="2"/>
    <col min="13057" max="13057" width="57.5703125" style="2" customWidth="1"/>
    <col min="13058" max="13059" width="14.5703125" style="2" customWidth="1"/>
    <col min="13060" max="13060" width="16.28515625" style="2" customWidth="1"/>
    <col min="13061" max="13312" width="11.42578125" style="2"/>
    <col min="13313" max="13313" width="57.5703125" style="2" customWidth="1"/>
    <col min="13314" max="13315" width="14.5703125" style="2" customWidth="1"/>
    <col min="13316" max="13316" width="16.28515625" style="2" customWidth="1"/>
    <col min="13317" max="13568" width="11.42578125" style="2"/>
    <col min="13569" max="13569" width="57.5703125" style="2" customWidth="1"/>
    <col min="13570" max="13571" width="14.5703125" style="2" customWidth="1"/>
    <col min="13572" max="13572" width="16.28515625" style="2" customWidth="1"/>
    <col min="13573" max="13824" width="11.42578125" style="2"/>
    <col min="13825" max="13825" width="57.5703125" style="2" customWidth="1"/>
    <col min="13826" max="13827" width="14.5703125" style="2" customWidth="1"/>
    <col min="13828" max="13828" width="16.28515625" style="2" customWidth="1"/>
    <col min="13829" max="14080" width="11.42578125" style="2"/>
    <col min="14081" max="14081" width="57.5703125" style="2" customWidth="1"/>
    <col min="14082" max="14083" width="14.5703125" style="2" customWidth="1"/>
    <col min="14084" max="14084" width="16.28515625" style="2" customWidth="1"/>
    <col min="14085" max="14336" width="11.42578125" style="2"/>
    <col min="14337" max="14337" width="57.5703125" style="2" customWidth="1"/>
    <col min="14338" max="14339" width="14.5703125" style="2" customWidth="1"/>
    <col min="14340" max="14340" width="16.28515625" style="2" customWidth="1"/>
    <col min="14341" max="14592" width="11.42578125" style="2"/>
    <col min="14593" max="14593" width="57.5703125" style="2" customWidth="1"/>
    <col min="14594" max="14595" width="14.5703125" style="2" customWidth="1"/>
    <col min="14596" max="14596" width="16.28515625" style="2" customWidth="1"/>
    <col min="14597" max="14848" width="11.42578125" style="2"/>
    <col min="14849" max="14849" width="57.5703125" style="2" customWidth="1"/>
    <col min="14850" max="14851" width="14.5703125" style="2" customWidth="1"/>
    <col min="14852" max="14852" width="16.28515625" style="2" customWidth="1"/>
    <col min="14853" max="15104" width="11.42578125" style="2"/>
    <col min="15105" max="15105" width="57.5703125" style="2" customWidth="1"/>
    <col min="15106" max="15107" width="14.5703125" style="2" customWidth="1"/>
    <col min="15108" max="15108" width="16.28515625" style="2" customWidth="1"/>
    <col min="15109" max="15360" width="11.42578125" style="2"/>
    <col min="15361" max="15361" width="57.5703125" style="2" customWidth="1"/>
    <col min="15362" max="15363" width="14.5703125" style="2" customWidth="1"/>
    <col min="15364" max="15364" width="16.28515625" style="2" customWidth="1"/>
    <col min="15365" max="15616" width="11.42578125" style="2"/>
    <col min="15617" max="15617" width="57.5703125" style="2" customWidth="1"/>
    <col min="15618" max="15619" width="14.5703125" style="2" customWidth="1"/>
    <col min="15620" max="15620" width="16.28515625" style="2" customWidth="1"/>
    <col min="15621" max="15872" width="11.42578125" style="2"/>
    <col min="15873" max="15873" width="57.5703125" style="2" customWidth="1"/>
    <col min="15874" max="15875" width="14.5703125" style="2" customWidth="1"/>
    <col min="15876" max="15876" width="16.28515625" style="2" customWidth="1"/>
    <col min="15877" max="16128" width="11.42578125" style="2"/>
    <col min="16129" max="16129" width="57.5703125" style="2" customWidth="1"/>
    <col min="16130" max="16131" width="14.5703125" style="2" customWidth="1"/>
    <col min="16132" max="16132" width="16.28515625" style="2" customWidth="1"/>
    <col min="16133" max="16384" width="11.42578125" style="2"/>
  </cols>
  <sheetData>
    <row r="1" spans="1:6" ht="18.75" customHeight="1" x14ac:dyDescent="0.2">
      <c r="A1" s="1"/>
      <c r="B1" s="1"/>
      <c r="C1" s="1"/>
      <c r="D1" s="1"/>
    </row>
    <row r="2" spans="1:6" ht="18.75" customHeight="1" x14ac:dyDescent="0.2">
      <c r="A2" s="1"/>
      <c r="B2" s="1"/>
      <c r="C2" s="1"/>
      <c r="D2" s="1"/>
    </row>
    <row r="3" spans="1:6" ht="18.75" customHeight="1" x14ac:dyDescent="0.2">
      <c r="A3" s="1"/>
      <c r="B3" s="1"/>
      <c r="C3" s="1"/>
      <c r="D3" s="1"/>
    </row>
    <row r="4" spans="1:6" ht="18.75" customHeight="1" x14ac:dyDescent="0.25">
      <c r="A4" s="3" t="s">
        <v>0</v>
      </c>
      <c r="B4" s="3"/>
      <c r="C4" s="3"/>
      <c r="D4" s="3"/>
    </row>
    <row r="5" spans="1:6" ht="18.75" customHeight="1" x14ac:dyDescent="0.25">
      <c r="A5" s="4"/>
      <c r="B5" s="4"/>
      <c r="C5" s="4"/>
      <c r="D5" s="4"/>
    </row>
    <row r="6" spans="1:6" ht="18.75" customHeight="1" x14ac:dyDescent="0.35">
      <c r="A6" s="5" t="s">
        <v>1</v>
      </c>
      <c r="B6" s="5"/>
      <c r="C6" s="5"/>
      <c r="D6" s="5"/>
    </row>
    <row r="7" spans="1:6" ht="18.75" customHeight="1" x14ac:dyDescent="0.2">
      <c r="A7" s="6"/>
      <c r="B7" s="6"/>
      <c r="C7" s="6"/>
      <c r="D7" s="6"/>
    </row>
    <row r="8" spans="1:6" ht="18.75" customHeight="1" x14ac:dyDescent="0.2">
      <c r="A8" s="6"/>
      <c r="B8" s="7" t="s">
        <v>2</v>
      </c>
      <c r="C8" s="8">
        <v>41</v>
      </c>
      <c r="D8" s="9"/>
    </row>
    <row r="9" spans="1:6" s="12" customFormat="1" ht="3.95" customHeight="1" x14ac:dyDescent="0.2">
      <c r="A9" s="10"/>
      <c r="B9" s="11"/>
      <c r="C9" s="11"/>
      <c r="D9" s="10"/>
    </row>
    <row r="10" spans="1:6" ht="18.75" customHeight="1" x14ac:dyDescent="0.2">
      <c r="B10" s="14" t="s">
        <v>3</v>
      </c>
      <c r="C10" s="15">
        <v>42754</v>
      </c>
      <c r="D10" s="16"/>
    </row>
    <row r="11" spans="1:6" ht="7.5" customHeight="1" x14ac:dyDescent="0.2">
      <c r="B11" s="17"/>
      <c r="C11" s="17"/>
    </row>
    <row r="12" spans="1:6" ht="8.25" customHeight="1" x14ac:dyDescent="0.2">
      <c r="A12" s="18"/>
      <c r="B12" s="19"/>
      <c r="C12" s="19"/>
      <c r="D12" s="19"/>
    </row>
    <row r="13" spans="1:6" ht="18" customHeight="1" x14ac:dyDescent="0.2">
      <c r="A13" s="20" t="s">
        <v>4</v>
      </c>
      <c r="B13" s="21"/>
      <c r="C13" s="22"/>
      <c r="D13" s="23">
        <f>SUM(C15+C31+C38+C61+C88+C102+C115+C123+C139)</f>
        <v>12193766.75</v>
      </c>
    </row>
    <row r="14" spans="1:6" ht="13.5" customHeight="1" x14ac:dyDescent="0.2">
      <c r="A14" s="24"/>
      <c r="B14" s="25"/>
      <c r="C14" s="26"/>
      <c r="D14" s="27"/>
    </row>
    <row r="15" spans="1:6" ht="18.75" customHeight="1" x14ac:dyDescent="0.2">
      <c r="A15" s="20" t="s">
        <v>5</v>
      </c>
      <c r="B15" s="28"/>
      <c r="C15" s="29">
        <f>SUM(C16:C29)</f>
        <v>77118.25</v>
      </c>
      <c r="D15" s="30"/>
    </row>
    <row r="16" spans="1:6" ht="18.75" customHeight="1" x14ac:dyDescent="0.2">
      <c r="A16" s="31" t="s">
        <v>6</v>
      </c>
      <c r="B16" s="32"/>
      <c r="C16" s="33">
        <f>SUM(B17:B19)</f>
        <v>0</v>
      </c>
      <c r="D16" s="30"/>
      <c r="F16" s="34"/>
    </row>
    <row r="17" spans="1:6" ht="12.75" x14ac:dyDescent="0.2">
      <c r="A17" s="35" t="s">
        <v>7</v>
      </c>
      <c r="B17" s="36">
        <v>0</v>
      </c>
      <c r="C17" s="33"/>
      <c r="D17" s="30"/>
      <c r="F17" s="34"/>
    </row>
    <row r="18" spans="1:6" ht="12.75" x14ac:dyDescent="0.2">
      <c r="A18" s="35" t="s">
        <v>8</v>
      </c>
      <c r="B18" s="36">
        <v>0</v>
      </c>
      <c r="C18" s="33"/>
      <c r="D18" s="30"/>
      <c r="F18" s="34"/>
    </row>
    <row r="19" spans="1:6" ht="12.75" x14ac:dyDescent="0.2">
      <c r="A19" s="35" t="s">
        <v>9</v>
      </c>
      <c r="B19" s="36">
        <v>0</v>
      </c>
      <c r="C19" s="33"/>
      <c r="D19" s="30"/>
      <c r="F19" s="34"/>
    </row>
    <row r="20" spans="1:6" ht="12.75" x14ac:dyDescent="0.2">
      <c r="A20" s="31" t="s">
        <v>10</v>
      </c>
      <c r="B20" s="36"/>
      <c r="C20" s="33">
        <f>+B21+B22+B23</f>
        <v>67048.2</v>
      </c>
      <c r="D20" s="30"/>
    </row>
    <row r="21" spans="1:6" ht="12.75" x14ac:dyDescent="0.2">
      <c r="A21" s="35" t="s">
        <v>11</v>
      </c>
      <c r="B21" s="36">
        <v>64788.2</v>
      </c>
      <c r="C21" s="33"/>
      <c r="D21" s="30"/>
    </row>
    <row r="22" spans="1:6" ht="12.75" x14ac:dyDescent="0.2">
      <c r="A22" s="35" t="s">
        <v>12</v>
      </c>
      <c r="B22" s="36">
        <v>2260</v>
      </c>
      <c r="C22" s="33"/>
      <c r="D22" s="30"/>
    </row>
    <row r="23" spans="1:6" ht="12.75" x14ac:dyDescent="0.2">
      <c r="A23" s="35" t="s">
        <v>13</v>
      </c>
      <c r="B23" s="36">
        <v>0</v>
      </c>
      <c r="C23" s="33"/>
      <c r="D23" s="30"/>
    </row>
    <row r="24" spans="1:6" ht="12.75" x14ac:dyDescent="0.2">
      <c r="A24" s="31" t="s">
        <v>14</v>
      </c>
      <c r="B24" s="36"/>
      <c r="C24" s="33">
        <f>+B25</f>
        <v>10070.049999999999</v>
      </c>
      <c r="D24" s="30"/>
    </row>
    <row r="25" spans="1:6" ht="12.75" x14ac:dyDescent="0.2">
      <c r="A25" s="35" t="s">
        <v>15</v>
      </c>
      <c r="B25" s="36">
        <v>10070.049999999999</v>
      </c>
      <c r="C25" s="33"/>
      <c r="D25" s="30"/>
    </row>
    <row r="26" spans="1:6" ht="12.75" x14ac:dyDescent="0.2">
      <c r="A26" s="31" t="s">
        <v>16</v>
      </c>
      <c r="B26" s="32"/>
      <c r="C26" s="33">
        <f>+B27</f>
        <v>0</v>
      </c>
      <c r="D26" s="30"/>
    </row>
    <row r="27" spans="1:6" ht="12.75" x14ac:dyDescent="0.2">
      <c r="A27" s="35" t="s">
        <v>17</v>
      </c>
      <c r="B27" s="36">
        <v>0</v>
      </c>
      <c r="C27" s="33"/>
      <c r="D27" s="30"/>
    </row>
    <row r="28" spans="1:6" ht="38.25" x14ac:dyDescent="0.2">
      <c r="A28" s="31" t="s">
        <v>18</v>
      </c>
      <c r="B28" s="36"/>
      <c r="C28" s="33">
        <f>+B29</f>
        <v>0</v>
      </c>
      <c r="D28" s="30"/>
    </row>
    <row r="29" spans="1:6" ht="12.75" x14ac:dyDescent="0.2">
      <c r="A29" s="35" t="s">
        <v>19</v>
      </c>
      <c r="B29" s="36">
        <v>0</v>
      </c>
      <c r="C29" s="33"/>
      <c r="D29" s="30"/>
    </row>
    <row r="30" spans="1:6" ht="12.75" x14ac:dyDescent="0.2">
      <c r="A30" s="37"/>
      <c r="B30" s="36"/>
      <c r="C30" s="33"/>
      <c r="D30" s="30"/>
    </row>
    <row r="31" spans="1:6" ht="12.75" x14ac:dyDescent="0.2">
      <c r="A31" s="38" t="s">
        <v>20</v>
      </c>
      <c r="B31" s="39"/>
      <c r="C31" s="40">
        <f>SUM(C32:C36)</f>
        <v>0</v>
      </c>
      <c r="D31" s="30"/>
    </row>
    <row r="32" spans="1:6" ht="12.75" x14ac:dyDescent="0.2">
      <c r="A32" s="31" t="s">
        <v>21</v>
      </c>
      <c r="B32" s="36"/>
      <c r="C32" s="33">
        <f>+B33+B34</f>
        <v>0</v>
      </c>
      <c r="D32" s="30"/>
    </row>
    <row r="33" spans="1:4" ht="12.75" x14ac:dyDescent="0.2">
      <c r="A33" s="35" t="s">
        <v>22</v>
      </c>
      <c r="B33" s="36">
        <v>0</v>
      </c>
      <c r="C33" s="27"/>
      <c r="D33" s="30"/>
    </row>
    <row r="34" spans="1:4" ht="12.75" x14ac:dyDescent="0.2">
      <c r="A34" s="35" t="s">
        <v>23</v>
      </c>
      <c r="B34" s="36">
        <v>0</v>
      </c>
      <c r="C34" s="27"/>
      <c r="D34" s="30"/>
    </row>
    <row r="35" spans="1:4" ht="51.75" customHeight="1" x14ac:dyDescent="0.2">
      <c r="A35" s="31" t="s">
        <v>24</v>
      </c>
      <c r="B35" s="36"/>
      <c r="C35" s="33">
        <f>+B36</f>
        <v>0</v>
      </c>
      <c r="D35" s="30"/>
    </row>
    <row r="36" spans="1:4" ht="12.75" x14ac:dyDescent="0.2">
      <c r="A36" s="35" t="s">
        <v>25</v>
      </c>
      <c r="B36" s="36">
        <v>0</v>
      </c>
      <c r="C36" s="41"/>
      <c r="D36" s="30"/>
    </row>
    <row r="37" spans="1:4" ht="12.75" x14ac:dyDescent="0.2">
      <c r="A37" s="37"/>
      <c r="B37" s="36"/>
      <c r="C37" s="41"/>
      <c r="D37" s="30"/>
    </row>
    <row r="38" spans="1:4" ht="12.75" x14ac:dyDescent="0.2">
      <c r="A38" s="38" t="s">
        <v>26</v>
      </c>
      <c r="B38" s="39"/>
      <c r="C38" s="29">
        <f>SUM(C39:C59)</f>
        <v>56374.5</v>
      </c>
      <c r="D38" s="30"/>
    </row>
    <row r="39" spans="1:4" ht="25.5" x14ac:dyDescent="0.2">
      <c r="A39" s="31" t="s">
        <v>27</v>
      </c>
      <c r="B39" s="36"/>
      <c r="C39" s="33">
        <f>+B40</f>
        <v>1155</v>
      </c>
      <c r="D39" s="30"/>
    </row>
    <row r="40" spans="1:4" ht="12.75" x14ac:dyDescent="0.2">
      <c r="A40" s="35" t="s">
        <v>28</v>
      </c>
      <c r="B40" s="36">
        <v>1155</v>
      </c>
      <c r="C40" s="41"/>
      <c r="D40" s="30"/>
    </row>
    <row r="41" spans="1:4" ht="12.75" x14ac:dyDescent="0.2">
      <c r="A41" s="31" t="s">
        <v>29</v>
      </c>
      <c r="B41" s="36"/>
      <c r="C41" s="33">
        <f>+B42+B43+B44+B45+B46+B47+B48+B49+B50+B51+B52+B53+B54+B55</f>
        <v>55219.5</v>
      </c>
      <c r="D41" s="30"/>
    </row>
    <row r="42" spans="1:4" ht="25.5" x14ac:dyDescent="0.2">
      <c r="A42" s="35" t="s">
        <v>30</v>
      </c>
      <c r="B42" s="36">
        <v>0</v>
      </c>
      <c r="C42" s="41"/>
      <c r="D42" s="30"/>
    </row>
    <row r="43" spans="1:4" ht="12.75" x14ac:dyDescent="0.2">
      <c r="A43" s="35" t="s">
        <v>31</v>
      </c>
      <c r="B43" s="36">
        <v>0</v>
      </c>
      <c r="C43" s="41"/>
      <c r="D43" s="30"/>
    </row>
    <row r="44" spans="1:4" ht="12.75" x14ac:dyDescent="0.2">
      <c r="A44" s="35" t="s">
        <v>32</v>
      </c>
      <c r="B44" s="36">
        <v>4252</v>
      </c>
      <c r="C44" s="41"/>
      <c r="D44" s="30"/>
    </row>
    <row r="45" spans="1:4" ht="12.75" x14ac:dyDescent="0.2">
      <c r="A45" s="35" t="s">
        <v>33</v>
      </c>
      <c r="B45" s="36">
        <v>4375</v>
      </c>
      <c r="C45" s="41"/>
      <c r="D45" s="30"/>
    </row>
    <row r="46" spans="1:4" ht="12.75" x14ac:dyDescent="0.2">
      <c r="A46" s="35" t="s">
        <v>34</v>
      </c>
      <c r="B46" s="36">
        <v>0</v>
      </c>
      <c r="C46" s="41"/>
      <c r="D46" s="30"/>
    </row>
    <row r="47" spans="1:4" ht="12.75" x14ac:dyDescent="0.2">
      <c r="A47" s="35" t="s">
        <v>35</v>
      </c>
      <c r="B47" s="36">
        <v>840</v>
      </c>
      <c r="C47" s="41"/>
      <c r="D47" s="30"/>
    </row>
    <row r="48" spans="1:4" ht="25.5" x14ac:dyDescent="0.2">
      <c r="A48" s="35" t="s">
        <v>36</v>
      </c>
      <c r="B48" s="36">
        <v>578</v>
      </c>
      <c r="C48" s="41"/>
      <c r="D48" s="30"/>
    </row>
    <row r="49" spans="1:4" ht="12.75" x14ac:dyDescent="0.2">
      <c r="A49" s="35" t="s">
        <v>37</v>
      </c>
      <c r="B49" s="36">
        <v>0</v>
      </c>
      <c r="C49" s="41"/>
      <c r="D49" s="30"/>
    </row>
    <row r="50" spans="1:4" ht="25.5" x14ac:dyDescent="0.2">
      <c r="A50" s="35" t="s">
        <v>38</v>
      </c>
      <c r="B50" s="36">
        <v>0</v>
      </c>
      <c r="C50" s="41"/>
      <c r="D50" s="30"/>
    </row>
    <row r="51" spans="1:4" ht="12.75" x14ac:dyDescent="0.2">
      <c r="A51" s="35" t="s">
        <v>39</v>
      </c>
      <c r="B51" s="36">
        <v>10381</v>
      </c>
      <c r="C51" s="41"/>
      <c r="D51" s="30"/>
    </row>
    <row r="52" spans="1:4" ht="12.75" x14ac:dyDescent="0.2">
      <c r="A52" s="35" t="s">
        <v>40</v>
      </c>
      <c r="B52" s="36">
        <v>34793.5</v>
      </c>
      <c r="C52" s="41"/>
      <c r="D52" s="30"/>
    </row>
    <row r="53" spans="1:4" ht="12.75" x14ac:dyDescent="0.2">
      <c r="A53" s="35" t="s">
        <v>41</v>
      </c>
      <c r="B53" s="36">
        <v>0</v>
      </c>
      <c r="C53" s="41"/>
      <c r="D53" s="30"/>
    </row>
    <row r="54" spans="1:4" ht="12.75" x14ac:dyDescent="0.2">
      <c r="A54" s="35" t="s">
        <v>42</v>
      </c>
      <c r="B54" s="36">
        <v>0</v>
      </c>
      <c r="C54" s="41"/>
      <c r="D54" s="30"/>
    </row>
    <row r="55" spans="1:4" ht="12.75" x14ac:dyDescent="0.2">
      <c r="A55" s="35" t="s">
        <v>43</v>
      </c>
      <c r="B55" s="36">
        <v>0</v>
      </c>
      <c r="C55" s="41"/>
      <c r="D55" s="30"/>
    </row>
    <row r="56" spans="1:4" ht="12.75" x14ac:dyDescent="0.2">
      <c r="A56" s="31" t="s">
        <v>14</v>
      </c>
      <c r="B56" s="36"/>
      <c r="C56" s="33">
        <f>+B57</f>
        <v>0</v>
      </c>
      <c r="D56" s="30"/>
    </row>
    <row r="57" spans="1:4" ht="12.75" x14ac:dyDescent="0.2">
      <c r="A57" s="35" t="s">
        <v>44</v>
      </c>
      <c r="B57" s="36">
        <v>0</v>
      </c>
      <c r="C57" s="27"/>
      <c r="D57" s="30"/>
    </row>
    <row r="58" spans="1:4" ht="38.25" x14ac:dyDescent="0.2">
      <c r="A58" s="31" t="s">
        <v>45</v>
      </c>
      <c r="B58" s="36"/>
      <c r="C58" s="33">
        <f>+B59</f>
        <v>0</v>
      </c>
      <c r="D58" s="30"/>
    </row>
    <row r="59" spans="1:4" ht="12.75" x14ac:dyDescent="0.2">
      <c r="A59" s="35" t="s">
        <v>46</v>
      </c>
      <c r="B59" s="36">
        <v>0</v>
      </c>
      <c r="C59" s="41"/>
      <c r="D59" s="30"/>
    </row>
    <row r="60" spans="1:4" ht="12.75" x14ac:dyDescent="0.2">
      <c r="A60" s="37"/>
      <c r="B60" s="36"/>
      <c r="C60" s="41"/>
      <c r="D60" s="30"/>
    </row>
    <row r="61" spans="1:4" ht="12.75" x14ac:dyDescent="0.2">
      <c r="A61" s="38" t="s">
        <v>47</v>
      </c>
      <c r="B61" s="39"/>
      <c r="C61" s="42">
        <f>SUM(C62:C86)</f>
        <v>0</v>
      </c>
      <c r="D61" s="30"/>
    </row>
    <row r="62" spans="1:4" ht="12.75" x14ac:dyDescent="0.2">
      <c r="A62" s="31" t="s">
        <v>48</v>
      </c>
      <c r="B62" s="36"/>
      <c r="C62" s="33">
        <f>+B63+B64+B65+B66</f>
        <v>0</v>
      </c>
      <c r="D62" s="30"/>
    </row>
    <row r="63" spans="1:4" ht="24" customHeight="1" x14ac:dyDescent="0.2">
      <c r="A63" s="35" t="s">
        <v>49</v>
      </c>
      <c r="B63" s="36">
        <v>0</v>
      </c>
      <c r="C63" s="41"/>
      <c r="D63" s="30"/>
    </row>
    <row r="64" spans="1:4" ht="12.75" x14ac:dyDescent="0.2">
      <c r="A64" s="35" t="s">
        <v>50</v>
      </c>
      <c r="B64" s="36">
        <v>0</v>
      </c>
      <c r="C64" s="41"/>
      <c r="D64" s="30"/>
    </row>
    <row r="65" spans="1:4" ht="12.75" x14ac:dyDescent="0.2">
      <c r="A65" s="35" t="s">
        <v>51</v>
      </c>
      <c r="B65" s="36">
        <v>0</v>
      </c>
      <c r="C65" s="41"/>
      <c r="D65" s="30"/>
    </row>
    <row r="66" spans="1:4" ht="12.75" x14ac:dyDescent="0.2">
      <c r="A66" s="35" t="s">
        <v>52</v>
      </c>
      <c r="B66" s="36">
        <v>0</v>
      </c>
      <c r="C66" s="41"/>
      <c r="D66" s="30"/>
    </row>
    <row r="67" spans="1:4" ht="12.75" x14ac:dyDescent="0.2">
      <c r="A67" s="31" t="s">
        <v>53</v>
      </c>
      <c r="B67" s="36"/>
      <c r="C67" s="33">
        <f>+B68+B69+B70+B71+B72+B73+B74+B75+B76+B77+B78+B79+B80+B81+B82+B83+B84</f>
        <v>0</v>
      </c>
      <c r="D67" s="30"/>
    </row>
    <row r="68" spans="1:4" ht="12.75" x14ac:dyDescent="0.2">
      <c r="A68" s="35" t="s">
        <v>54</v>
      </c>
      <c r="B68" s="36">
        <v>0</v>
      </c>
      <c r="C68" s="41"/>
      <c r="D68" s="30"/>
    </row>
    <row r="69" spans="1:4" ht="12.75" x14ac:dyDescent="0.2">
      <c r="A69" s="35" t="s">
        <v>55</v>
      </c>
      <c r="B69" s="36">
        <v>0</v>
      </c>
      <c r="C69" s="41"/>
      <c r="D69" s="30"/>
    </row>
    <row r="70" spans="1:4" ht="12.75" x14ac:dyDescent="0.2">
      <c r="A70" s="35" t="s">
        <v>56</v>
      </c>
      <c r="B70" s="36">
        <v>0</v>
      </c>
      <c r="C70" s="41"/>
      <c r="D70" s="30"/>
    </row>
    <row r="71" spans="1:4" ht="12.75" x14ac:dyDescent="0.2">
      <c r="A71" s="35" t="s">
        <v>57</v>
      </c>
      <c r="B71" s="36">
        <v>0</v>
      </c>
      <c r="C71" s="41"/>
      <c r="D71" s="30"/>
    </row>
    <row r="72" spans="1:4" ht="12.75" x14ac:dyDescent="0.2">
      <c r="A72" s="35" t="s">
        <v>58</v>
      </c>
      <c r="B72" s="36">
        <v>0</v>
      </c>
      <c r="C72" s="41"/>
      <c r="D72" s="30"/>
    </row>
    <row r="73" spans="1:4" ht="12.75" x14ac:dyDescent="0.2">
      <c r="A73" s="35" t="s">
        <v>59</v>
      </c>
      <c r="B73" s="36">
        <v>0</v>
      </c>
      <c r="C73" s="41"/>
      <c r="D73" s="30"/>
    </row>
    <row r="74" spans="1:4" ht="12.75" x14ac:dyDescent="0.2">
      <c r="A74" s="35" t="s">
        <v>60</v>
      </c>
      <c r="B74" s="36">
        <v>0</v>
      </c>
      <c r="C74" s="41"/>
      <c r="D74" s="30"/>
    </row>
    <row r="75" spans="1:4" ht="12.75" x14ac:dyDescent="0.2">
      <c r="A75" s="35" t="s">
        <v>61</v>
      </c>
      <c r="B75" s="36">
        <v>0</v>
      </c>
      <c r="C75" s="41"/>
      <c r="D75" s="30"/>
    </row>
    <row r="76" spans="1:4" ht="12.75" x14ac:dyDescent="0.2">
      <c r="A76" s="35" t="s">
        <v>62</v>
      </c>
      <c r="B76" s="36">
        <v>0</v>
      </c>
      <c r="C76" s="41"/>
      <c r="D76" s="30"/>
    </row>
    <row r="77" spans="1:4" ht="12.75" x14ac:dyDescent="0.2">
      <c r="A77" s="35" t="s">
        <v>63</v>
      </c>
      <c r="B77" s="36">
        <v>0</v>
      </c>
      <c r="C77" s="41"/>
      <c r="D77" s="30"/>
    </row>
    <row r="78" spans="1:4" ht="12.75" x14ac:dyDescent="0.2">
      <c r="A78" s="35" t="s">
        <v>64</v>
      </c>
      <c r="B78" s="36">
        <v>0</v>
      </c>
      <c r="C78" s="41"/>
      <c r="D78" s="30"/>
    </row>
    <row r="79" spans="1:4" ht="12.75" x14ac:dyDescent="0.2">
      <c r="A79" s="35" t="s">
        <v>65</v>
      </c>
      <c r="B79" s="36">
        <v>0</v>
      </c>
      <c r="C79" s="41"/>
      <c r="D79" s="30"/>
    </row>
    <row r="80" spans="1:4" ht="12.75" x14ac:dyDescent="0.2">
      <c r="A80" s="35" t="s">
        <v>66</v>
      </c>
      <c r="B80" s="36">
        <v>0</v>
      </c>
      <c r="C80" s="41"/>
      <c r="D80" s="30"/>
    </row>
    <row r="81" spans="1:4" ht="12.75" x14ac:dyDescent="0.2">
      <c r="A81" s="35" t="s">
        <v>67</v>
      </c>
      <c r="B81" s="36">
        <v>0</v>
      </c>
      <c r="C81" s="41"/>
      <c r="D81" s="30"/>
    </row>
    <row r="82" spans="1:4" ht="12.75" x14ac:dyDescent="0.2">
      <c r="A82" s="35" t="s">
        <v>68</v>
      </c>
      <c r="B82" s="36">
        <v>0</v>
      </c>
      <c r="C82" s="41"/>
      <c r="D82" s="30"/>
    </row>
    <row r="83" spans="1:4" ht="12.75" x14ac:dyDescent="0.2">
      <c r="A83" s="35" t="s">
        <v>69</v>
      </c>
      <c r="B83" s="36">
        <v>0</v>
      </c>
      <c r="C83" s="41"/>
      <c r="D83" s="30"/>
    </row>
    <row r="84" spans="1:4" ht="12.75" x14ac:dyDescent="0.2">
      <c r="A84" s="35" t="s">
        <v>70</v>
      </c>
      <c r="B84" s="36">
        <v>0</v>
      </c>
      <c r="C84" s="41"/>
      <c r="D84" s="30"/>
    </row>
    <row r="85" spans="1:4" ht="38.25" x14ac:dyDescent="0.2">
      <c r="A85" s="31" t="s">
        <v>71</v>
      </c>
      <c r="B85" s="36"/>
      <c r="C85" s="33">
        <f>+B86</f>
        <v>0</v>
      </c>
      <c r="D85" s="30"/>
    </row>
    <row r="86" spans="1:4" ht="12.75" x14ac:dyDescent="0.2">
      <c r="A86" s="35" t="s">
        <v>72</v>
      </c>
      <c r="B86" s="36">
        <v>0</v>
      </c>
      <c r="C86" s="41"/>
      <c r="D86" s="30"/>
    </row>
    <row r="87" spans="1:4" ht="12.75" x14ac:dyDescent="0.2">
      <c r="A87" s="37"/>
      <c r="B87" s="36"/>
      <c r="C87" s="41"/>
      <c r="D87" s="30"/>
    </row>
    <row r="88" spans="1:4" ht="12.75" x14ac:dyDescent="0.2">
      <c r="A88" s="38" t="s">
        <v>73</v>
      </c>
      <c r="B88" s="39"/>
      <c r="C88" s="29">
        <f>SUM(C89:C100)</f>
        <v>1650</v>
      </c>
      <c r="D88" s="30"/>
    </row>
    <row r="89" spans="1:4" ht="12.75" x14ac:dyDescent="0.2">
      <c r="A89" s="31" t="s">
        <v>74</v>
      </c>
      <c r="B89" s="36"/>
      <c r="C89" s="33">
        <f>+B90+B91+B92+B93+B94+B95+B96+B97+B98</f>
        <v>1650</v>
      </c>
      <c r="D89" s="30"/>
    </row>
    <row r="90" spans="1:4" ht="12.75" x14ac:dyDescent="0.2">
      <c r="A90" s="35" t="s">
        <v>75</v>
      </c>
      <c r="B90" s="36">
        <v>0</v>
      </c>
      <c r="C90" s="41"/>
      <c r="D90" s="30"/>
    </row>
    <row r="91" spans="1:4" ht="12.75" x14ac:dyDescent="0.2">
      <c r="A91" s="35" t="s">
        <v>76</v>
      </c>
      <c r="B91" s="36">
        <v>1650</v>
      </c>
      <c r="C91" s="41"/>
      <c r="D91" s="30"/>
    </row>
    <row r="92" spans="1:4" ht="12.75" x14ac:dyDescent="0.2">
      <c r="A92" s="35" t="s">
        <v>77</v>
      </c>
      <c r="B92" s="36">
        <v>0</v>
      </c>
      <c r="C92" s="41"/>
      <c r="D92" s="30"/>
    </row>
    <row r="93" spans="1:4" ht="12.75" x14ac:dyDescent="0.2">
      <c r="A93" s="35" t="s">
        <v>78</v>
      </c>
      <c r="B93" s="36">
        <v>0</v>
      </c>
      <c r="C93" s="41"/>
      <c r="D93" s="30"/>
    </row>
    <row r="94" spans="1:4" ht="12.75" x14ac:dyDescent="0.2">
      <c r="A94" s="35" t="s">
        <v>79</v>
      </c>
      <c r="B94" s="36">
        <v>0</v>
      </c>
      <c r="C94" s="41"/>
      <c r="D94" s="30"/>
    </row>
    <row r="95" spans="1:4" ht="25.5" x14ac:dyDescent="0.2">
      <c r="A95" s="35" t="s">
        <v>80</v>
      </c>
      <c r="B95" s="36">
        <v>0</v>
      </c>
      <c r="C95" s="41"/>
      <c r="D95" s="30"/>
    </row>
    <row r="96" spans="1:4" ht="12.75" x14ac:dyDescent="0.2">
      <c r="A96" s="35" t="s">
        <v>81</v>
      </c>
      <c r="B96" s="36">
        <v>0</v>
      </c>
      <c r="C96" s="41"/>
      <c r="D96" s="30"/>
    </row>
    <row r="97" spans="1:4" ht="12.75" x14ac:dyDescent="0.2">
      <c r="A97" s="35" t="s">
        <v>82</v>
      </c>
      <c r="B97" s="36">
        <v>0</v>
      </c>
      <c r="C97" s="41"/>
      <c r="D97" s="30"/>
    </row>
    <row r="98" spans="1:4" ht="12.75" x14ac:dyDescent="0.2">
      <c r="A98" s="35" t="s">
        <v>83</v>
      </c>
      <c r="B98" s="36">
        <v>0</v>
      </c>
      <c r="C98" s="27"/>
      <c r="D98" s="30"/>
    </row>
    <row r="99" spans="1:4" ht="38.25" x14ac:dyDescent="0.2">
      <c r="A99" s="31" t="s">
        <v>84</v>
      </c>
      <c r="B99" s="36"/>
      <c r="C99" s="33">
        <f>+B100</f>
        <v>0</v>
      </c>
      <c r="D99" s="30"/>
    </row>
    <row r="100" spans="1:4" ht="12.75" x14ac:dyDescent="0.2">
      <c r="A100" s="35" t="s">
        <v>85</v>
      </c>
      <c r="B100" s="36">
        <v>0</v>
      </c>
      <c r="C100" s="41"/>
      <c r="D100" s="30"/>
    </row>
    <row r="101" spans="1:4" ht="12.75" x14ac:dyDescent="0.2">
      <c r="A101" s="37"/>
      <c r="B101" s="36"/>
      <c r="C101" s="41"/>
      <c r="D101" s="30"/>
    </row>
    <row r="102" spans="1:4" ht="12.75" x14ac:dyDescent="0.2">
      <c r="A102" s="38" t="s">
        <v>86</v>
      </c>
      <c r="B102" s="39"/>
      <c r="C102" s="29">
        <f>SUM(C103:C113)</f>
        <v>0</v>
      </c>
      <c r="D102" s="30"/>
    </row>
    <row r="103" spans="1:4" ht="25.5" x14ac:dyDescent="0.2">
      <c r="A103" s="31" t="s">
        <v>87</v>
      </c>
      <c r="B103" s="36"/>
      <c r="C103" s="33">
        <f>SUM(B104:B107)</f>
        <v>0</v>
      </c>
      <c r="D103" s="30"/>
    </row>
    <row r="104" spans="1:4" ht="12.75" x14ac:dyDescent="0.2">
      <c r="A104" s="35" t="s">
        <v>88</v>
      </c>
      <c r="B104" s="36">
        <v>0</v>
      </c>
      <c r="C104" s="41"/>
      <c r="D104" s="30"/>
    </row>
    <row r="105" spans="1:4" ht="12.75" x14ac:dyDescent="0.2">
      <c r="A105" s="35" t="s">
        <v>89</v>
      </c>
      <c r="B105" s="36">
        <v>0</v>
      </c>
      <c r="C105" s="41"/>
      <c r="D105" s="30"/>
    </row>
    <row r="106" spans="1:4" ht="12.75" x14ac:dyDescent="0.2">
      <c r="A106" s="35" t="s">
        <v>90</v>
      </c>
      <c r="B106" s="36">
        <v>0</v>
      </c>
      <c r="C106" s="41"/>
      <c r="D106" s="30"/>
    </row>
    <row r="107" spans="1:4" ht="12.75" x14ac:dyDescent="0.2">
      <c r="A107" s="35" t="s">
        <v>91</v>
      </c>
      <c r="B107" s="36">
        <v>0</v>
      </c>
      <c r="C107" s="27"/>
      <c r="D107" s="30"/>
    </row>
    <row r="108" spans="1:4" ht="25.5" x14ac:dyDescent="0.2">
      <c r="A108" s="31" t="s">
        <v>92</v>
      </c>
      <c r="B108" s="36"/>
      <c r="C108" s="33">
        <v>0</v>
      </c>
      <c r="D108" s="30"/>
    </row>
    <row r="109" spans="1:4" ht="25.5" x14ac:dyDescent="0.2">
      <c r="A109" s="31" t="s">
        <v>93</v>
      </c>
      <c r="B109" s="36"/>
      <c r="C109" s="43">
        <f>SUM(B110:B113)</f>
        <v>0</v>
      </c>
      <c r="D109" s="30"/>
    </row>
    <row r="110" spans="1:4" ht="12.75" x14ac:dyDescent="0.2">
      <c r="A110" s="35" t="s">
        <v>88</v>
      </c>
      <c r="B110" s="36">
        <v>0</v>
      </c>
      <c r="C110" s="26"/>
      <c r="D110" s="30"/>
    </row>
    <row r="111" spans="1:4" ht="12.75" x14ac:dyDescent="0.2">
      <c r="A111" s="35" t="s">
        <v>89</v>
      </c>
      <c r="B111" s="36">
        <v>0</v>
      </c>
      <c r="C111" s="26"/>
      <c r="D111" s="30"/>
    </row>
    <row r="112" spans="1:4" ht="12.75" x14ac:dyDescent="0.2">
      <c r="A112" s="35" t="s">
        <v>90</v>
      </c>
      <c r="B112" s="36">
        <v>0</v>
      </c>
      <c r="C112" s="26"/>
      <c r="D112" s="30"/>
    </row>
    <row r="113" spans="1:6" ht="12.75" x14ac:dyDescent="0.2">
      <c r="A113" s="35" t="s">
        <v>91</v>
      </c>
      <c r="B113" s="36">
        <v>0</v>
      </c>
      <c r="C113" s="26"/>
      <c r="D113" s="30"/>
    </row>
    <row r="114" spans="1:6" ht="12.75" x14ac:dyDescent="0.2">
      <c r="A114" s="37"/>
      <c r="B114" s="36"/>
      <c r="C114" s="26"/>
      <c r="D114" s="30"/>
    </row>
    <row r="115" spans="1:6" ht="12.75" x14ac:dyDescent="0.2">
      <c r="A115" s="38" t="s">
        <v>94</v>
      </c>
      <c r="B115" s="39"/>
      <c r="C115" s="29">
        <f>SUM(C116:C121)</f>
        <v>12058624</v>
      </c>
      <c r="D115" s="30"/>
    </row>
    <row r="116" spans="1:6" ht="12.75" x14ac:dyDescent="0.2">
      <c r="A116" s="31" t="s">
        <v>95</v>
      </c>
      <c r="B116" s="36"/>
      <c r="C116" s="44">
        <f>+B117</f>
        <v>8275781</v>
      </c>
      <c r="D116" s="30"/>
    </row>
    <row r="117" spans="1:6" ht="12.75" x14ac:dyDescent="0.2">
      <c r="A117" s="35" t="s">
        <v>96</v>
      </c>
      <c r="B117" s="45">
        <v>8275781</v>
      </c>
      <c r="C117" s="26"/>
      <c r="D117" s="30"/>
    </row>
    <row r="118" spans="1:6" ht="12.75" x14ac:dyDescent="0.2">
      <c r="A118" s="31" t="s">
        <v>97</v>
      </c>
      <c r="B118" s="36"/>
      <c r="C118" s="44">
        <f>+B119</f>
        <v>3782843</v>
      </c>
      <c r="D118" s="30"/>
      <c r="F118" s="46"/>
    </row>
    <row r="119" spans="1:6" ht="12.75" x14ac:dyDescent="0.2">
      <c r="A119" s="35" t="s">
        <v>98</v>
      </c>
      <c r="B119" s="45">
        <v>3782843</v>
      </c>
      <c r="C119" s="26"/>
      <c r="D119" s="30"/>
    </row>
    <row r="120" spans="1:6" ht="12.75" x14ac:dyDescent="0.2">
      <c r="A120" s="31" t="s">
        <v>99</v>
      </c>
      <c r="B120" s="36"/>
      <c r="C120" s="44">
        <f>+B121</f>
        <v>0</v>
      </c>
      <c r="D120" s="30"/>
    </row>
    <row r="121" spans="1:6" ht="12.75" x14ac:dyDescent="0.2">
      <c r="A121" s="35" t="s">
        <v>100</v>
      </c>
      <c r="B121" s="36">
        <v>0</v>
      </c>
      <c r="C121" s="47"/>
      <c r="D121" s="30"/>
    </row>
    <row r="122" spans="1:6" ht="12.75" x14ac:dyDescent="0.2">
      <c r="A122" s="37"/>
      <c r="B122" s="36"/>
      <c r="C122" s="47"/>
      <c r="D122" s="30"/>
    </row>
    <row r="123" spans="1:6" ht="12.75" x14ac:dyDescent="0.2">
      <c r="A123" s="38" t="s">
        <v>101</v>
      </c>
      <c r="B123" s="39"/>
      <c r="C123" s="29">
        <f>SUM(C124:C137)</f>
        <v>0</v>
      </c>
      <c r="D123" s="30"/>
    </row>
    <row r="124" spans="1:6" ht="12.75" x14ac:dyDescent="0.2">
      <c r="A124" s="31" t="s">
        <v>102</v>
      </c>
      <c r="B124" s="36"/>
      <c r="C124" s="44">
        <f>+B125</f>
        <v>0</v>
      </c>
      <c r="D124" s="30"/>
    </row>
    <row r="125" spans="1:6" ht="12.75" x14ac:dyDescent="0.2">
      <c r="A125" s="35" t="s">
        <v>103</v>
      </c>
      <c r="B125" s="36">
        <v>0</v>
      </c>
      <c r="C125" s="26"/>
      <c r="D125" s="30"/>
    </row>
    <row r="126" spans="1:6" ht="12.75" x14ac:dyDescent="0.2">
      <c r="A126" s="31" t="s">
        <v>104</v>
      </c>
      <c r="B126" s="36"/>
      <c r="C126" s="44">
        <f>+B127+B128+B129+B130+B131+B132</f>
        <v>0</v>
      </c>
      <c r="D126" s="30"/>
    </row>
    <row r="127" spans="1:6" ht="12.75" x14ac:dyDescent="0.2">
      <c r="A127" s="48" t="s">
        <v>105</v>
      </c>
      <c r="B127" s="36">
        <v>0</v>
      </c>
      <c r="C127" s="44"/>
      <c r="D127" s="30"/>
    </row>
    <row r="128" spans="1:6" ht="12.75" x14ac:dyDescent="0.2">
      <c r="A128" s="48" t="s">
        <v>106</v>
      </c>
      <c r="B128" s="36">
        <v>0</v>
      </c>
      <c r="C128" s="44"/>
      <c r="D128" s="30"/>
    </row>
    <row r="129" spans="1:4" ht="12.75" x14ac:dyDescent="0.2">
      <c r="A129" s="48" t="s">
        <v>107</v>
      </c>
      <c r="B129" s="36">
        <v>0</v>
      </c>
      <c r="C129" s="44"/>
      <c r="D129" s="30"/>
    </row>
    <row r="130" spans="1:4" ht="12.75" x14ac:dyDescent="0.2">
      <c r="A130" s="48" t="s">
        <v>108</v>
      </c>
      <c r="B130" s="36">
        <v>0</v>
      </c>
      <c r="C130" s="44"/>
      <c r="D130" s="30"/>
    </row>
    <row r="131" spans="1:4" ht="12.75" x14ac:dyDescent="0.2">
      <c r="A131" s="48" t="s">
        <v>109</v>
      </c>
      <c r="B131" s="36">
        <v>0</v>
      </c>
      <c r="C131" s="44"/>
      <c r="D131" s="30"/>
    </row>
    <row r="132" spans="1:4" ht="12.75" x14ac:dyDescent="0.2">
      <c r="A132" s="48" t="s">
        <v>110</v>
      </c>
      <c r="B132" s="36">
        <v>0</v>
      </c>
      <c r="C132" s="47"/>
      <c r="D132" s="30"/>
    </row>
    <row r="133" spans="1:4" ht="12.75" x14ac:dyDescent="0.2">
      <c r="A133" s="31" t="s">
        <v>111</v>
      </c>
      <c r="B133" s="36"/>
      <c r="C133" s="44">
        <f>+B134+B135+B136+B137</f>
        <v>0</v>
      </c>
      <c r="D133" s="30"/>
    </row>
    <row r="134" spans="1:4" ht="12.75" x14ac:dyDescent="0.2">
      <c r="A134" s="35" t="s">
        <v>112</v>
      </c>
      <c r="B134" s="36">
        <v>0</v>
      </c>
      <c r="C134" s="26"/>
      <c r="D134" s="30"/>
    </row>
    <row r="135" spans="1:4" ht="12.75" x14ac:dyDescent="0.2">
      <c r="A135" s="35" t="s">
        <v>113</v>
      </c>
      <c r="B135" s="36">
        <v>0</v>
      </c>
      <c r="C135" s="26"/>
      <c r="D135" s="30"/>
    </row>
    <row r="136" spans="1:4" ht="12.75" x14ac:dyDescent="0.2">
      <c r="A136" s="35" t="s">
        <v>114</v>
      </c>
      <c r="B136" s="36">
        <v>0</v>
      </c>
      <c r="C136" s="26"/>
      <c r="D136" s="30"/>
    </row>
    <row r="137" spans="1:4" ht="12.75" x14ac:dyDescent="0.2">
      <c r="A137" s="35" t="s">
        <v>115</v>
      </c>
      <c r="B137" s="36">
        <v>0</v>
      </c>
      <c r="C137" s="26"/>
      <c r="D137" s="30"/>
    </row>
    <row r="138" spans="1:4" ht="12.75" x14ac:dyDescent="0.2">
      <c r="A138" s="37"/>
      <c r="B138" s="36"/>
      <c r="C138" s="26"/>
      <c r="D138" s="30"/>
    </row>
    <row r="139" spans="1:4" ht="12.75" x14ac:dyDescent="0.2">
      <c r="A139" s="38" t="s">
        <v>116</v>
      </c>
      <c r="B139" s="39"/>
      <c r="C139" s="29">
        <f>SUM(C140:C143)</f>
        <v>0</v>
      </c>
      <c r="D139" s="30"/>
    </row>
    <row r="140" spans="1:4" ht="12.75" x14ac:dyDescent="0.2">
      <c r="A140" s="31" t="s">
        <v>117</v>
      </c>
      <c r="B140" s="36"/>
      <c r="C140" s="44">
        <f>+B141+B142+B143</f>
        <v>0</v>
      </c>
      <c r="D140" s="30"/>
    </row>
    <row r="141" spans="1:4" ht="12.75" x14ac:dyDescent="0.2">
      <c r="A141" s="35" t="s">
        <v>118</v>
      </c>
      <c r="B141" s="36">
        <v>0</v>
      </c>
      <c r="C141" s="26"/>
      <c r="D141" s="30"/>
    </row>
    <row r="142" spans="1:4" ht="12.75" x14ac:dyDescent="0.2">
      <c r="A142" s="35" t="s">
        <v>119</v>
      </c>
      <c r="B142" s="36">
        <v>0</v>
      </c>
      <c r="C142" s="26"/>
      <c r="D142" s="30"/>
    </row>
    <row r="143" spans="1:4" ht="12.75" x14ac:dyDescent="0.2">
      <c r="A143" s="35" t="s">
        <v>120</v>
      </c>
      <c r="B143" s="36">
        <v>0</v>
      </c>
      <c r="C143" s="26"/>
      <c r="D143" s="30"/>
    </row>
    <row r="144" spans="1:4" s="50" customFormat="1" ht="12" customHeight="1" x14ac:dyDescent="0.25">
      <c r="A144" s="37"/>
      <c r="B144" s="49"/>
      <c r="C144" s="49"/>
      <c r="D144" s="49"/>
    </row>
    <row r="145" spans="1:8" x14ac:dyDescent="0.3">
      <c r="A145" s="51" t="s">
        <v>121</v>
      </c>
      <c r="B145" s="52"/>
      <c r="C145" s="52"/>
      <c r="D145" s="52"/>
    </row>
    <row r="146" spans="1:8" ht="15.75" customHeight="1" x14ac:dyDescent="0.2">
      <c r="A146" s="24" t="s">
        <v>122</v>
      </c>
      <c r="C146" s="12"/>
      <c r="D146" s="53">
        <f>+C15+C31+C38+C61+C88</f>
        <v>135142.75</v>
      </c>
    </row>
    <row r="147" spans="1:8" ht="15.75" customHeight="1" x14ac:dyDescent="0.2">
      <c r="A147" s="24" t="s">
        <v>123</v>
      </c>
      <c r="C147" s="12"/>
      <c r="D147" s="53">
        <f>+C102</f>
        <v>0</v>
      </c>
    </row>
    <row r="148" spans="1:8" ht="15.75" customHeight="1" x14ac:dyDescent="0.2">
      <c r="A148" s="24" t="s">
        <v>124</v>
      </c>
      <c r="C148" s="12"/>
      <c r="D148" s="53">
        <f>+C115</f>
        <v>12058624</v>
      </c>
    </row>
    <row r="149" spans="1:8" ht="15.75" customHeight="1" x14ac:dyDescent="0.2">
      <c r="A149" s="24" t="s">
        <v>125</v>
      </c>
      <c r="C149" s="12"/>
      <c r="D149" s="53">
        <f>+C139</f>
        <v>0</v>
      </c>
    </row>
    <row r="150" spans="1:8" ht="15.75" customHeight="1" x14ac:dyDescent="0.2">
      <c r="A150" s="13" t="s">
        <v>126</v>
      </c>
      <c r="C150" s="12"/>
      <c r="D150" s="53">
        <f>+C123</f>
        <v>0</v>
      </c>
    </row>
    <row r="151" spans="1:8" ht="15.75" customHeight="1" x14ac:dyDescent="0.25">
      <c r="A151" s="54" t="s">
        <v>127</v>
      </c>
      <c r="B151" s="55"/>
      <c r="C151" s="56"/>
      <c r="D151" s="57">
        <f>SUM(D146:D150)</f>
        <v>12193766.75</v>
      </c>
    </row>
    <row r="152" spans="1:8" ht="15.75" customHeight="1" x14ac:dyDescent="0.2">
      <c r="A152" s="24"/>
      <c r="B152" s="53"/>
      <c r="C152" s="12"/>
      <c r="D152" s="12"/>
    </row>
    <row r="153" spans="1:8" ht="12.75" x14ac:dyDescent="0.2">
      <c r="A153" s="37"/>
      <c r="B153" s="53"/>
      <c r="C153" s="12"/>
      <c r="D153" s="53"/>
    </row>
    <row r="154" spans="1:8" ht="12.75" x14ac:dyDescent="0.2">
      <c r="A154" s="24"/>
      <c r="B154" s="53"/>
      <c r="C154" s="12"/>
      <c r="D154" s="12"/>
    </row>
    <row r="155" spans="1:8" ht="12.75" x14ac:dyDescent="0.2">
      <c r="A155" s="58"/>
      <c r="B155" s="58"/>
      <c r="C155" s="58"/>
      <c r="D155" s="58"/>
    </row>
    <row r="156" spans="1:8" ht="12.75" x14ac:dyDescent="0.2">
      <c r="A156" s="59"/>
      <c r="B156" s="59"/>
      <c r="C156" s="59"/>
      <c r="D156" s="59"/>
      <c r="E156" s="60"/>
      <c r="F156" s="60"/>
      <c r="G156" s="61"/>
      <c r="H156" s="61"/>
    </row>
    <row r="157" spans="1:8" ht="12.75" x14ac:dyDescent="0.2">
      <c r="A157" s="62"/>
      <c r="B157" s="63"/>
      <c r="C157" s="63"/>
      <c r="D157" s="63"/>
      <c r="E157" s="60"/>
      <c r="F157" s="64"/>
      <c r="G157" s="61"/>
      <c r="H157" s="61"/>
    </row>
    <row r="158" spans="1:8" ht="12.75" x14ac:dyDescent="0.2">
      <c r="A158" s="59"/>
      <c r="B158" s="59"/>
      <c r="C158" s="59"/>
      <c r="D158" s="59"/>
      <c r="E158" s="60"/>
      <c r="F158" s="65"/>
      <c r="G158" s="61"/>
      <c r="H158" s="61"/>
    </row>
    <row r="159" spans="1:8" ht="12.75" x14ac:dyDescent="0.2">
      <c r="A159" s="66" t="s">
        <v>128</v>
      </c>
      <c r="B159" s="66"/>
      <c r="C159" s="66"/>
      <c r="D159" s="66"/>
      <c r="E159" s="61"/>
      <c r="F159" s="64"/>
      <c r="G159" s="61"/>
      <c r="H159" s="61"/>
    </row>
    <row r="160" spans="1:8" ht="12.75" x14ac:dyDescent="0.2">
      <c r="A160" s="67"/>
      <c r="B160" s="59"/>
      <c r="C160" s="59"/>
      <c r="D160" s="59"/>
      <c r="E160" s="61"/>
      <c r="F160" s="64"/>
      <c r="G160" s="61"/>
      <c r="H160" s="61"/>
    </row>
    <row r="161" spans="2:6" ht="12.75" x14ac:dyDescent="0.2">
      <c r="E161" s="61"/>
      <c r="F161" s="68"/>
    </row>
    <row r="162" spans="2:6" ht="15" x14ac:dyDescent="0.25">
      <c r="E162" s="69"/>
      <c r="F162" s="69"/>
    </row>
    <row r="163" spans="2:6" ht="18.75" customHeight="1" x14ac:dyDescent="0.2">
      <c r="B163" s="60"/>
      <c r="C163" s="60"/>
      <c r="D163" s="60"/>
      <c r="E163" s="60"/>
      <c r="F163" s="60"/>
    </row>
  </sheetData>
  <protectedRanges>
    <protectedRange sqref="A159" name="M_NombreTesorero_1"/>
  </protectedRanges>
  <mergeCells count="12">
    <mergeCell ref="C10:D10"/>
    <mergeCell ref="A155:D155"/>
    <mergeCell ref="A156:D156"/>
    <mergeCell ref="A158:D158"/>
    <mergeCell ref="A159:D159"/>
    <mergeCell ref="B160:D160"/>
    <mergeCell ref="A1:D1"/>
    <mergeCell ref="A2:D2"/>
    <mergeCell ref="A3:D3"/>
    <mergeCell ref="A4:D4"/>
    <mergeCell ref="A6:D6"/>
    <mergeCell ref="C8:D8"/>
  </mergeCells>
  <printOptions horizontalCentered="1"/>
  <pageMargins left="0.39370078740157483" right="0.39370078740157483" top="0.59055118110236227" bottom="0.39370078740157483" header="0" footer="0"/>
  <pageSetup scale="90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9" sqref="C9"/>
    </sheetView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Proyecto Ley de Ing.</vt:lpstr>
      <vt:lpstr>Hoja1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Windows User</dc:creator>
  <cp:lastModifiedBy>Windows User</cp:lastModifiedBy>
  <dcterms:created xsi:type="dcterms:W3CDTF">2017-08-31T17:57:34Z</dcterms:created>
  <dcterms:modified xsi:type="dcterms:W3CDTF">2017-08-31T18:16:37Z</dcterms:modified>
</cp:coreProperties>
</file>