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rei7\Desktop\SEVAC 3TRAL\"/>
    </mc:Choice>
  </mc:AlternateContent>
  <bookViews>
    <workbookView xWindow="0" yWindow="0" windowWidth="20490" windowHeight="7455"/>
  </bookViews>
  <sheets>
    <sheet name="Calendario de Ing." sheetId="1" r:id="rId1"/>
  </sheets>
  <definedNames>
    <definedName name="_xlnm.Print_Area" localSheetId="0">'Calendario de Ing.'!$A$1:$R$166</definedName>
    <definedName name="_xlnm.Print_Titles" localSheetId="0">'Calendario de Ing.'!$12:$12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0" i="1" l="1"/>
  <c r="E149" i="1"/>
  <c r="E148" i="1"/>
  <c r="Q147" i="1"/>
  <c r="P147" i="1"/>
  <c r="P146" i="1" s="1"/>
  <c r="O147" i="1"/>
  <c r="O146" i="1" s="1"/>
  <c r="N147" i="1"/>
  <c r="N146" i="1" s="1"/>
  <c r="M147" i="1"/>
  <c r="L147" i="1"/>
  <c r="K147" i="1"/>
  <c r="J147" i="1"/>
  <c r="I147" i="1"/>
  <c r="H147" i="1"/>
  <c r="H146" i="1" s="1"/>
  <c r="G147" i="1"/>
  <c r="G146" i="1" s="1"/>
  <c r="F147" i="1"/>
  <c r="F146" i="1" s="1"/>
  <c r="E147" i="1"/>
  <c r="Q146" i="1"/>
  <c r="M146" i="1"/>
  <c r="L146" i="1"/>
  <c r="K146" i="1"/>
  <c r="J146" i="1"/>
  <c r="I146" i="1"/>
  <c r="E146" i="1"/>
  <c r="E145" i="1"/>
  <c r="E144" i="1"/>
  <c r="E143" i="1"/>
  <c r="E142" i="1"/>
  <c r="E141" i="1"/>
  <c r="E140" i="1"/>
  <c r="Q139" i="1"/>
  <c r="P139" i="1"/>
  <c r="O139" i="1"/>
  <c r="N139" i="1"/>
  <c r="M139" i="1"/>
  <c r="L139" i="1"/>
  <c r="K139" i="1"/>
  <c r="J139" i="1"/>
  <c r="I139" i="1"/>
  <c r="H139" i="1"/>
  <c r="G139" i="1"/>
  <c r="F139" i="1"/>
  <c r="E139" i="1"/>
  <c r="E138" i="1"/>
  <c r="E137" i="1"/>
  <c r="E136" i="1"/>
  <c r="E135" i="1"/>
  <c r="E134" i="1"/>
  <c r="E133" i="1"/>
  <c r="E132" i="1" s="1"/>
  <c r="E129" i="1" s="1"/>
  <c r="Q132" i="1"/>
  <c r="P132" i="1"/>
  <c r="O132" i="1"/>
  <c r="N132" i="1"/>
  <c r="M132" i="1"/>
  <c r="L132" i="1"/>
  <c r="K132" i="1"/>
  <c r="K129" i="1" s="1"/>
  <c r="J132" i="1"/>
  <c r="J129" i="1" s="1"/>
  <c r="I132" i="1"/>
  <c r="H132" i="1"/>
  <c r="G132" i="1"/>
  <c r="F132" i="1"/>
  <c r="E131" i="1"/>
  <c r="Q130" i="1"/>
  <c r="Q129" i="1" s="1"/>
  <c r="P130" i="1"/>
  <c r="P129" i="1" s="1"/>
  <c r="O130" i="1"/>
  <c r="O129" i="1" s="1"/>
  <c r="N130" i="1"/>
  <c r="M130" i="1"/>
  <c r="L130" i="1"/>
  <c r="K130" i="1"/>
  <c r="J130" i="1"/>
  <c r="I130" i="1"/>
  <c r="I129" i="1" s="1"/>
  <c r="H130" i="1"/>
  <c r="H129" i="1" s="1"/>
  <c r="G130" i="1"/>
  <c r="G129" i="1" s="1"/>
  <c r="F130" i="1"/>
  <c r="E130" i="1"/>
  <c r="N129" i="1"/>
  <c r="M129" i="1"/>
  <c r="L129" i="1"/>
  <c r="F129" i="1"/>
  <c r="E128" i="1"/>
  <c r="E127" i="1"/>
  <c r="E126" i="1"/>
  <c r="Q125" i="1"/>
  <c r="P125" i="1"/>
  <c r="O125" i="1"/>
  <c r="N125" i="1"/>
  <c r="N120" i="1" s="1"/>
  <c r="M125" i="1"/>
  <c r="M120" i="1" s="1"/>
  <c r="L125" i="1"/>
  <c r="K125" i="1"/>
  <c r="J125" i="1"/>
  <c r="I125" i="1"/>
  <c r="H125" i="1"/>
  <c r="G125" i="1"/>
  <c r="F125" i="1"/>
  <c r="F120" i="1" s="1"/>
  <c r="E125" i="1"/>
  <c r="E124" i="1"/>
  <c r="E123" i="1" s="1"/>
  <c r="Q123" i="1"/>
  <c r="P123" i="1"/>
  <c r="O123" i="1"/>
  <c r="N123" i="1"/>
  <c r="M123" i="1"/>
  <c r="L123" i="1"/>
  <c r="L120" i="1" s="1"/>
  <c r="K123" i="1"/>
  <c r="K120" i="1" s="1"/>
  <c r="J123" i="1"/>
  <c r="I123" i="1"/>
  <c r="H123" i="1"/>
  <c r="G123" i="1"/>
  <c r="F123" i="1"/>
  <c r="E122" i="1"/>
  <c r="E121" i="1" s="1"/>
  <c r="E120" i="1" s="1"/>
  <c r="Q121" i="1"/>
  <c r="Q120" i="1" s="1"/>
  <c r="P121" i="1"/>
  <c r="P120" i="1" s="1"/>
  <c r="O121" i="1"/>
  <c r="N121" i="1"/>
  <c r="M121" i="1"/>
  <c r="L121" i="1"/>
  <c r="K121" i="1"/>
  <c r="J121" i="1"/>
  <c r="J120" i="1" s="1"/>
  <c r="I121" i="1"/>
  <c r="I120" i="1" s="1"/>
  <c r="H121" i="1"/>
  <c r="H120" i="1" s="1"/>
  <c r="G121" i="1"/>
  <c r="F121" i="1"/>
  <c r="O120" i="1"/>
  <c r="G120" i="1"/>
  <c r="E119" i="1"/>
  <c r="E118" i="1"/>
  <c r="E117" i="1"/>
  <c r="E116" i="1"/>
  <c r="E115" i="1"/>
  <c r="E114" i="1"/>
  <c r="E113" i="1" s="1"/>
  <c r="Q113" i="1"/>
  <c r="P113" i="1"/>
  <c r="O113" i="1"/>
  <c r="N113" i="1"/>
  <c r="M113" i="1"/>
  <c r="L113" i="1"/>
  <c r="L106" i="1" s="1"/>
  <c r="K113" i="1"/>
  <c r="J113" i="1"/>
  <c r="I113" i="1"/>
  <c r="H113" i="1"/>
  <c r="G113" i="1"/>
  <c r="F113" i="1"/>
  <c r="E111" i="1"/>
  <c r="E110" i="1"/>
  <c r="E109" i="1"/>
  <c r="E108" i="1"/>
  <c r="E107" i="1" s="1"/>
  <c r="E106" i="1" s="1"/>
  <c r="Q107" i="1"/>
  <c r="Q106" i="1" s="1"/>
  <c r="P107" i="1"/>
  <c r="O107" i="1"/>
  <c r="N107" i="1"/>
  <c r="M107" i="1"/>
  <c r="L107" i="1"/>
  <c r="K107" i="1"/>
  <c r="K106" i="1" s="1"/>
  <c r="J107" i="1"/>
  <c r="J106" i="1" s="1"/>
  <c r="I107" i="1"/>
  <c r="I106" i="1" s="1"/>
  <c r="H107" i="1"/>
  <c r="G107" i="1"/>
  <c r="F107" i="1"/>
  <c r="P106" i="1"/>
  <c r="O106" i="1"/>
  <c r="N106" i="1"/>
  <c r="M106" i="1"/>
  <c r="H106" i="1"/>
  <c r="G106" i="1"/>
  <c r="F106" i="1"/>
  <c r="E105" i="1"/>
  <c r="E104" i="1"/>
  <c r="E103" i="1"/>
  <c r="Q102" i="1"/>
  <c r="P102" i="1"/>
  <c r="P91" i="1" s="1"/>
  <c r="O102" i="1"/>
  <c r="O91" i="1" s="1"/>
  <c r="N102" i="1"/>
  <c r="M102" i="1"/>
  <c r="L102" i="1"/>
  <c r="K102" i="1"/>
  <c r="J102" i="1"/>
  <c r="I102" i="1"/>
  <c r="H102" i="1"/>
  <c r="H91" i="1" s="1"/>
  <c r="G102" i="1"/>
  <c r="G91" i="1" s="1"/>
  <c r="F102" i="1"/>
  <c r="E102" i="1"/>
  <c r="E101" i="1"/>
  <c r="E100" i="1"/>
  <c r="E99" i="1"/>
  <c r="E98" i="1"/>
  <c r="E97" i="1"/>
  <c r="E92" i="1" s="1"/>
  <c r="E91" i="1" s="1"/>
  <c r="E96" i="1"/>
  <c r="E95" i="1"/>
  <c r="E94" i="1"/>
  <c r="E93" i="1"/>
  <c r="Q92" i="1"/>
  <c r="P92" i="1"/>
  <c r="O92" i="1"/>
  <c r="N92" i="1"/>
  <c r="N91" i="1" s="1"/>
  <c r="M92" i="1"/>
  <c r="M91" i="1" s="1"/>
  <c r="L92" i="1"/>
  <c r="L91" i="1" s="1"/>
  <c r="K92" i="1"/>
  <c r="J92" i="1"/>
  <c r="I92" i="1"/>
  <c r="H92" i="1"/>
  <c r="G92" i="1"/>
  <c r="F92" i="1"/>
  <c r="F91" i="1" s="1"/>
  <c r="Q91" i="1"/>
  <c r="K91" i="1"/>
  <c r="J91" i="1"/>
  <c r="I91" i="1"/>
  <c r="E90" i="1"/>
  <c r="E89" i="1"/>
  <c r="E88" i="1"/>
  <c r="E87" i="1" s="1"/>
  <c r="Q87" i="1"/>
  <c r="P87" i="1"/>
  <c r="O87" i="1"/>
  <c r="N87" i="1"/>
  <c r="M87" i="1"/>
  <c r="L87" i="1"/>
  <c r="K87" i="1"/>
  <c r="J87" i="1"/>
  <c r="I87" i="1"/>
  <c r="H87" i="1"/>
  <c r="G87" i="1"/>
  <c r="F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69" i="1" s="1"/>
  <c r="E70" i="1"/>
  <c r="Q69" i="1"/>
  <c r="P69" i="1"/>
  <c r="O69" i="1"/>
  <c r="N69" i="1"/>
  <c r="M69" i="1"/>
  <c r="L69" i="1"/>
  <c r="K69" i="1"/>
  <c r="J69" i="1"/>
  <c r="I69" i="1"/>
  <c r="H69" i="1"/>
  <c r="G69" i="1"/>
  <c r="F69" i="1"/>
  <c r="Q68" i="1"/>
  <c r="P68" i="1"/>
  <c r="O68" i="1" s="1"/>
  <c r="N68" i="1" s="1"/>
  <c r="M68" i="1" s="1"/>
  <c r="L68" i="1" s="1"/>
  <c r="K68" i="1" s="1"/>
  <c r="J68" i="1" s="1"/>
  <c r="I68" i="1" s="1"/>
  <c r="H68" i="1" s="1"/>
  <c r="G68" i="1" s="1"/>
  <c r="F68" i="1" s="1"/>
  <c r="E68" i="1" s="1"/>
  <c r="Q67" i="1"/>
  <c r="P67" i="1" s="1"/>
  <c r="O67" i="1" s="1"/>
  <c r="N67" i="1" s="1"/>
  <c r="M67" i="1" s="1"/>
  <c r="L67" i="1" s="1"/>
  <c r="K67" i="1" s="1"/>
  <c r="J67" i="1" s="1"/>
  <c r="I67" i="1" s="1"/>
  <c r="H67" i="1" s="1"/>
  <c r="G67" i="1" s="1"/>
  <c r="F67" i="1" s="1"/>
  <c r="E67" i="1" s="1"/>
  <c r="Q66" i="1"/>
  <c r="P66" i="1"/>
  <c r="O66" i="1" s="1"/>
  <c r="N66" i="1" s="1"/>
  <c r="M66" i="1" s="1"/>
  <c r="L66" i="1" s="1"/>
  <c r="K66" i="1" s="1"/>
  <c r="J66" i="1" s="1"/>
  <c r="I66" i="1" s="1"/>
  <c r="H66" i="1" s="1"/>
  <c r="G66" i="1" s="1"/>
  <c r="F66" i="1" s="1"/>
  <c r="E66" i="1" s="1"/>
  <c r="Q65" i="1"/>
  <c r="P65" i="1" s="1"/>
  <c r="Q64" i="1"/>
  <c r="Q63" i="1" s="1"/>
  <c r="Q62" i="1"/>
  <c r="P62" i="1" s="1"/>
  <c r="O62" i="1" s="1"/>
  <c r="N62" i="1" s="1"/>
  <c r="M62" i="1" s="1"/>
  <c r="L62" i="1" s="1"/>
  <c r="K62" i="1" s="1"/>
  <c r="J62" i="1" s="1"/>
  <c r="I62" i="1" s="1"/>
  <c r="H62" i="1" s="1"/>
  <c r="G62" i="1" s="1"/>
  <c r="F62" i="1" s="1"/>
  <c r="E62" i="1" s="1"/>
  <c r="Q61" i="1"/>
  <c r="P61" i="1" s="1"/>
  <c r="O61" i="1" s="1"/>
  <c r="N61" i="1" s="1"/>
  <c r="M61" i="1" s="1"/>
  <c r="L61" i="1" s="1"/>
  <c r="K61" i="1" s="1"/>
  <c r="J61" i="1" s="1"/>
  <c r="I61" i="1" s="1"/>
  <c r="H61" i="1" s="1"/>
  <c r="G61" i="1" s="1"/>
  <c r="F61" i="1" s="1"/>
  <c r="E61" i="1" s="1"/>
  <c r="Q60" i="1"/>
  <c r="P60" i="1"/>
  <c r="O60" i="1" s="1"/>
  <c r="Q59" i="1"/>
  <c r="P59" i="1"/>
  <c r="E58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E56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E54" i="1"/>
  <c r="E53" i="1"/>
  <c r="E52" i="1"/>
  <c r="E51" i="1"/>
  <c r="E50" i="1"/>
  <c r="E49" i="1"/>
  <c r="E48" i="1"/>
  <c r="E47" i="1"/>
  <c r="E46" i="1"/>
  <c r="E45" i="1"/>
  <c r="E44" i="1"/>
  <c r="Q43" i="1"/>
  <c r="P43" i="1" s="1"/>
  <c r="O43" i="1" s="1"/>
  <c r="N43" i="1" s="1"/>
  <c r="M43" i="1" s="1"/>
  <c r="L43" i="1" s="1"/>
  <c r="K43" i="1" s="1"/>
  <c r="J43" i="1" s="1"/>
  <c r="I43" i="1" s="1"/>
  <c r="H43" i="1" s="1"/>
  <c r="G43" i="1" s="1"/>
  <c r="F43" i="1" s="1"/>
  <c r="E43" i="1" s="1"/>
  <c r="Q42" i="1"/>
  <c r="P42" i="1" s="1"/>
  <c r="Q41" i="1"/>
  <c r="Q38" i="1" s="1"/>
  <c r="E40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Q37" i="1"/>
  <c r="P37" i="1" s="1"/>
  <c r="O37" i="1" s="1"/>
  <c r="N37" i="1" s="1"/>
  <c r="M37" i="1" s="1"/>
  <c r="L37" i="1" s="1"/>
  <c r="K37" i="1" s="1"/>
  <c r="J37" i="1" s="1"/>
  <c r="I37" i="1" s="1"/>
  <c r="H37" i="1" s="1"/>
  <c r="G37" i="1" s="1"/>
  <c r="F37" i="1" s="1"/>
  <c r="E37" i="1" s="1"/>
  <c r="Q36" i="1"/>
  <c r="P36" i="1"/>
  <c r="O36" i="1" s="1"/>
  <c r="N36" i="1" s="1"/>
  <c r="M36" i="1" s="1"/>
  <c r="L36" i="1" s="1"/>
  <c r="K36" i="1" s="1"/>
  <c r="J36" i="1" s="1"/>
  <c r="I36" i="1" s="1"/>
  <c r="H36" i="1" s="1"/>
  <c r="G36" i="1" s="1"/>
  <c r="F36" i="1" s="1"/>
  <c r="E36" i="1" s="1"/>
  <c r="Q35" i="1"/>
  <c r="Q34" i="1" s="1"/>
  <c r="Q30" i="1" s="1"/>
  <c r="P35" i="1"/>
  <c r="O35" i="1" s="1"/>
  <c r="P34" i="1"/>
  <c r="P30" i="1" s="1"/>
  <c r="E33" i="1"/>
  <c r="E32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E29" i="1"/>
  <c r="E28" i="1"/>
  <c r="E27" i="1"/>
  <c r="E26" i="1" s="1"/>
  <c r="Q26" i="1"/>
  <c r="P26" i="1"/>
  <c r="O26" i="1"/>
  <c r="N26" i="1"/>
  <c r="M26" i="1"/>
  <c r="L26" i="1"/>
  <c r="L13" i="1" s="1"/>
  <c r="K26" i="1"/>
  <c r="J26" i="1"/>
  <c r="I26" i="1"/>
  <c r="H26" i="1"/>
  <c r="G26" i="1"/>
  <c r="F26" i="1"/>
  <c r="E25" i="1"/>
  <c r="E24" i="1" s="1"/>
  <c r="Q24" i="1"/>
  <c r="Q13" i="1" s="1"/>
  <c r="Q152" i="1" s="1"/>
  <c r="P24" i="1"/>
  <c r="O24" i="1"/>
  <c r="N24" i="1"/>
  <c r="M24" i="1"/>
  <c r="L24" i="1"/>
  <c r="K24" i="1"/>
  <c r="J24" i="1"/>
  <c r="J13" i="1" s="1"/>
  <c r="I24" i="1"/>
  <c r="I13" i="1" s="1"/>
  <c r="H24" i="1"/>
  <c r="G24" i="1"/>
  <c r="F24" i="1"/>
  <c r="E23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E21" i="1"/>
  <c r="E20" i="1"/>
  <c r="E19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E17" i="1"/>
  <c r="E16" i="1"/>
  <c r="E15" i="1"/>
  <c r="Q14" i="1"/>
  <c r="P14" i="1"/>
  <c r="P13" i="1" s="1"/>
  <c r="O14" i="1"/>
  <c r="O13" i="1" s="1"/>
  <c r="N14" i="1"/>
  <c r="N13" i="1" s="1"/>
  <c r="M14" i="1"/>
  <c r="L14" i="1"/>
  <c r="K14" i="1"/>
  <c r="J14" i="1"/>
  <c r="I14" i="1"/>
  <c r="H14" i="1"/>
  <c r="H13" i="1" s="1"/>
  <c r="G14" i="1"/>
  <c r="G13" i="1" s="1"/>
  <c r="F14" i="1"/>
  <c r="F13" i="1" s="1"/>
  <c r="E14" i="1"/>
  <c r="M13" i="1"/>
  <c r="K13" i="1"/>
  <c r="P41" i="1" l="1"/>
  <c r="P38" i="1" s="1"/>
  <c r="O42" i="1"/>
  <c r="P64" i="1"/>
  <c r="P63" i="1" s="1"/>
  <c r="O65" i="1"/>
  <c r="N60" i="1"/>
  <c r="O59" i="1"/>
  <c r="E13" i="1"/>
  <c r="O34" i="1"/>
  <c r="O30" i="1" s="1"/>
  <c r="N35" i="1"/>
  <c r="P152" i="1"/>
  <c r="M60" i="1" l="1"/>
  <c r="N59" i="1"/>
  <c r="O41" i="1"/>
  <c r="O38" i="1" s="1"/>
  <c r="O152" i="1" s="1"/>
  <c r="N42" i="1"/>
  <c r="N34" i="1"/>
  <c r="N30" i="1" s="1"/>
  <c r="M35" i="1"/>
  <c r="N65" i="1"/>
  <c r="O64" i="1"/>
  <c r="O63" i="1" s="1"/>
  <c r="L60" i="1" l="1"/>
  <c r="M59" i="1"/>
  <c r="M65" i="1"/>
  <c r="N64" i="1"/>
  <c r="N63" i="1" s="1"/>
  <c r="L35" i="1"/>
  <c r="M34" i="1"/>
  <c r="M30" i="1" s="1"/>
  <c r="N152" i="1"/>
  <c r="M42" i="1"/>
  <c r="N41" i="1"/>
  <c r="N38" i="1" s="1"/>
  <c r="L65" i="1" l="1"/>
  <c r="M64" i="1"/>
  <c r="M63" i="1" s="1"/>
  <c r="M152" i="1" s="1"/>
  <c r="L59" i="1"/>
  <c r="K60" i="1"/>
  <c r="L42" i="1"/>
  <c r="M41" i="1"/>
  <c r="M38" i="1" s="1"/>
  <c r="K35" i="1"/>
  <c r="L34" i="1"/>
  <c r="L30" i="1" s="1"/>
  <c r="K65" i="1" l="1"/>
  <c r="L64" i="1"/>
  <c r="L63" i="1" s="1"/>
  <c r="J35" i="1"/>
  <c r="K34" i="1"/>
  <c r="K30" i="1" s="1"/>
  <c r="K42" i="1"/>
  <c r="L41" i="1"/>
  <c r="L38" i="1" s="1"/>
  <c r="L152" i="1" s="1"/>
  <c r="K59" i="1"/>
  <c r="J60" i="1"/>
  <c r="K64" i="1" l="1"/>
  <c r="K63" i="1" s="1"/>
  <c r="J65" i="1"/>
  <c r="J59" i="1"/>
  <c r="I60" i="1"/>
  <c r="J42" i="1"/>
  <c r="K41" i="1"/>
  <c r="K38" i="1" s="1"/>
  <c r="K152" i="1"/>
  <c r="I35" i="1"/>
  <c r="J34" i="1"/>
  <c r="J30" i="1" s="1"/>
  <c r="I34" i="1" l="1"/>
  <c r="I30" i="1" s="1"/>
  <c r="H35" i="1"/>
  <c r="J64" i="1"/>
  <c r="J63" i="1" s="1"/>
  <c r="I65" i="1"/>
  <c r="J41" i="1"/>
  <c r="J38" i="1" s="1"/>
  <c r="J152" i="1" s="1"/>
  <c r="I42" i="1"/>
  <c r="I59" i="1"/>
  <c r="H60" i="1"/>
  <c r="I64" i="1" l="1"/>
  <c r="I63" i="1" s="1"/>
  <c r="H65" i="1"/>
  <c r="I41" i="1"/>
  <c r="I38" i="1" s="1"/>
  <c r="I152" i="1" s="1"/>
  <c r="H42" i="1"/>
  <c r="H34" i="1"/>
  <c r="H30" i="1" s="1"/>
  <c r="G35" i="1"/>
  <c r="G60" i="1"/>
  <c r="H59" i="1"/>
  <c r="F60" i="1" l="1"/>
  <c r="G59" i="1"/>
  <c r="H64" i="1"/>
  <c r="H63" i="1" s="1"/>
  <c r="G65" i="1"/>
  <c r="G34" i="1"/>
  <c r="G30" i="1" s="1"/>
  <c r="F35" i="1"/>
  <c r="H41" i="1"/>
  <c r="H38" i="1" s="1"/>
  <c r="H152" i="1" s="1"/>
  <c r="G42" i="1"/>
  <c r="F34" i="1" l="1"/>
  <c r="F30" i="1" s="1"/>
  <c r="E35" i="1"/>
  <c r="E34" i="1" s="1"/>
  <c r="E30" i="1" s="1"/>
  <c r="F65" i="1"/>
  <c r="G64" i="1"/>
  <c r="G63" i="1" s="1"/>
  <c r="G41" i="1"/>
  <c r="G38" i="1" s="1"/>
  <c r="G152" i="1" s="1"/>
  <c r="F42" i="1"/>
  <c r="E60" i="1"/>
  <c r="E59" i="1" s="1"/>
  <c r="F59" i="1"/>
  <c r="E65" i="1" l="1"/>
  <c r="E64" i="1" s="1"/>
  <c r="E63" i="1" s="1"/>
  <c r="F64" i="1"/>
  <c r="F63" i="1" s="1"/>
  <c r="E42" i="1"/>
  <c r="E41" i="1" s="1"/>
  <c r="E38" i="1" s="1"/>
  <c r="E152" i="1" s="1"/>
  <c r="F41" i="1"/>
  <c r="F38" i="1" s="1"/>
  <c r="F152" i="1" s="1"/>
</calcChain>
</file>

<file path=xl/sharedStrings.xml><?xml version="1.0" encoding="utf-8"?>
<sst xmlns="http://schemas.openxmlformats.org/spreadsheetml/2006/main" count="260" uniqueCount="255">
  <si>
    <t>H. AYUNTAMIENTO DE COETZALA, DEL ESTADO DE VERACRUZ DE IGNACIO DE LA LLAVE</t>
  </si>
  <si>
    <t xml:space="preserve"> CALENDARIO DE INGRESOS BASE MENSUAL PARA EL EJERCICIO 2017</t>
  </si>
  <si>
    <t>Clave Geográfica:</t>
  </si>
  <si>
    <t>Fecha de elaboración:</t>
  </si>
  <si>
    <t>C.R.I</t>
  </si>
  <si>
    <t>PLAN DE CUENTAS</t>
  </si>
  <si>
    <t>CONCEPTO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</si>
  <si>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</si>
  <si>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</si>
  <si>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</si>
  <si>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</si>
  <si>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</si>
  <si>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</si>
  <si>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</si>
  <si>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</si>
  <si>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</si>
  <si>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</si>
  <si>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</si>
  <si>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</si>
  <si>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</si>
  <si>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4.1.1</t>
  </si>
  <si>
    <t>IMPUESTOS</t>
  </si>
  <si>
    <t>4.1.1.1</t>
  </si>
  <si>
    <t>Impuestos sobre los ingresos</t>
  </si>
  <si>
    <t>4.1.1.1.01</t>
  </si>
  <si>
    <t>Impuesto sobre espectáculos públicos</t>
  </si>
  <si>
    <t>4.1.1.1.02</t>
  </si>
  <si>
    <t>Impuesto sobre loterías, rifas, sorteos y concursos</t>
  </si>
  <si>
    <t>4.1.1.1.03</t>
  </si>
  <si>
    <t>Impuesto sobre juegos permitidos</t>
  </si>
  <si>
    <t>4.1.1.2</t>
  </si>
  <si>
    <t>Impuesto sobre el patrimonio</t>
  </si>
  <si>
    <t>4.1.1.2.01</t>
  </si>
  <si>
    <t>Impuesto predial</t>
  </si>
  <si>
    <t>4.1.1.2.02</t>
  </si>
  <si>
    <t>Impuesto sobre traslación de dominio de bienes inmuebles</t>
  </si>
  <si>
    <t>4.1.1.2.03</t>
  </si>
  <si>
    <t>Impuestos sobre fraccionamientos</t>
  </si>
  <si>
    <t>4.1.1.7</t>
  </si>
  <si>
    <t>Accesorios</t>
  </si>
  <si>
    <t>4.1.1.7.01</t>
  </si>
  <si>
    <t>Accesorios de impuestos</t>
  </si>
  <si>
    <t>4.1.1.9</t>
  </si>
  <si>
    <t>Otros impuestos</t>
  </si>
  <si>
    <t>4.1.1.9.01</t>
  </si>
  <si>
    <t>Contribución adicional sobre ingresos municipales</t>
  </si>
  <si>
    <t>4.1.9.1</t>
  </si>
  <si>
    <t>Impuestos no comprendidos en las fracciones de la Ley de Ingresos causados en ejercicios fiscales anteriores pendientes de liquidación o pago.</t>
  </si>
  <si>
    <t>4.1.9.1.01</t>
  </si>
  <si>
    <t>Impuestos de ejercicios fiscales anteriores</t>
  </si>
  <si>
    <t>4.1.3</t>
  </si>
  <si>
    <t>CONTRIBUCIONES DE MEJORAS</t>
  </si>
  <si>
    <t>4.1.3.1</t>
  </si>
  <si>
    <t>Contribuciones de mejoras por obras públicas;</t>
  </si>
  <si>
    <t>4.1.3.1.01</t>
  </si>
  <si>
    <t>Obras públicas de tipo corriente</t>
  </si>
  <si>
    <t>4.1.3.1.02</t>
  </si>
  <si>
    <t>Accesorios de contribuciones de mejoras</t>
  </si>
  <si>
    <t>Contribuciones de mejoras no comprendidos en las fracciones de la Ley de Ingresos causados en ejercicios fiscales anteriores pendientes de liquidación o pago.</t>
  </si>
  <si>
    <t>4.1.9.2.01</t>
  </si>
  <si>
    <t>Contribuciones de mejoras de ejercicios fiscales anteriores</t>
  </si>
  <si>
    <t>4.1.4</t>
  </si>
  <si>
    <t>DERECHOS</t>
  </si>
  <si>
    <t>4.1.4.1</t>
  </si>
  <si>
    <t>Derechos por el uso, goce, aprovechamiento o explotación de bienes de dominio público;</t>
  </si>
  <si>
    <t>4.1.4.1.01</t>
  </si>
  <si>
    <t>Derechos por ocupación de inmuebles de dominio público</t>
  </si>
  <si>
    <t>4.1.4.3</t>
  </si>
  <si>
    <t>Derechos por prestación de servicios;</t>
  </si>
  <si>
    <t>4.1.4.3.01</t>
  </si>
  <si>
    <t>Derechos por registro y refrendo anual de toda actividad económica</t>
  </si>
  <si>
    <t>4.1.4.3.02</t>
  </si>
  <si>
    <t>Derechos por obras materiales</t>
  </si>
  <si>
    <t>4.1.4.3.03</t>
  </si>
  <si>
    <t>Derechos por los servicios de agua potable y drenaje del municipio</t>
  </si>
  <si>
    <t>4.1.4.3.04</t>
  </si>
  <si>
    <t>Derechos por expedición de certificados y constancias</t>
  </si>
  <si>
    <t>4.1.4.3.05</t>
  </si>
  <si>
    <t>Derechos por servicios de rastro y lugares autorizados</t>
  </si>
  <si>
    <t>4.1.4.3.06</t>
  </si>
  <si>
    <t>Derechos por servicios de panteones</t>
  </si>
  <si>
    <t>4.1.4.3.07</t>
  </si>
  <si>
    <t>Derechos por servicios de recolección, transporte y disposición final de desechos sólidos</t>
  </si>
  <si>
    <t>4.1.4.3.08</t>
  </si>
  <si>
    <t>Derechos por limpieza de predios no edificados</t>
  </si>
  <si>
    <t>4.1.4.3.09</t>
  </si>
  <si>
    <t>Derechos por prestación de servicios de supervisión técnica sobre explotación de bancos de material</t>
  </si>
  <si>
    <t>4.1.4.3.10</t>
  </si>
  <si>
    <t>Derechos por servicios prestados por la tesorería</t>
  </si>
  <si>
    <t>4.1.4.3.11</t>
  </si>
  <si>
    <t>Derechos por servicios del registro civil</t>
  </si>
  <si>
    <t>4.1.4.3.12</t>
  </si>
  <si>
    <t>Derechos en materia de tránsito municipal</t>
  </si>
  <si>
    <t>4.1.4.3.13</t>
  </si>
  <si>
    <t>Derechos en materia de salud animal</t>
  </si>
  <si>
    <t>4.1.4.9</t>
  </si>
  <si>
    <t>Otros derechos</t>
  </si>
  <si>
    <t>4.1.4.9.01</t>
  </si>
  <si>
    <t>4.1.4.4</t>
  </si>
  <si>
    <t>Accesorios;</t>
  </si>
  <si>
    <t>4.1.4.4.01</t>
  </si>
  <si>
    <t>Accesorios de derechos</t>
  </si>
  <si>
    <t>Derechos no comprendidos en las fracciones de la Ley de Ingresos causados en ejercicios fiscales anteriores pendientes de liquidación o pago.</t>
  </si>
  <si>
    <t>4.1.9.2.02</t>
  </si>
  <si>
    <t>Derechos de ejercicios fiscales anteriores</t>
  </si>
  <si>
    <t>PRODUCTOS</t>
  </si>
  <si>
    <t>4.1.5</t>
  </si>
  <si>
    <t>Productos de tipo corriente</t>
  </si>
  <si>
    <t>4.1.5.1</t>
  </si>
  <si>
    <t>Productos derivados del uso y aprovechamiento de bienes no sujetos a régimen de dominio público</t>
  </si>
  <si>
    <t>4.1.5.2</t>
  </si>
  <si>
    <t>Enajenación de bienes muebles no sujetos a ser inventariados</t>
  </si>
  <si>
    <t>4.1.5.3</t>
  </si>
  <si>
    <t>Accesorios de productos</t>
  </si>
  <si>
    <t>4.1.5.9</t>
  </si>
  <si>
    <t>Otros productos que generan ingresos corrientes</t>
  </si>
  <si>
    <t>Productos de capital</t>
  </si>
  <si>
    <t>1.2.3.1</t>
  </si>
  <si>
    <t>Terrenos</t>
  </si>
  <si>
    <t>1.2.3.2</t>
  </si>
  <si>
    <t>Viviendas</t>
  </si>
  <si>
    <t>1.2.3.3</t>
  </si>
  <si>
    <t>Edificios no habitacionales</t>
  </si>
  <si>
    <t>1.2.3.9</t>
  </si>
  <si>
    <t>Otros bienes inmuebles</t>
  </si>
  <si>
    <t>1.2.4.1</t>
  </si>
  <si>
    <t>Mobiliario y equipo de administración</t>
  </si>
  <si>
    <t>1.2.4.2</t>
  </si>
  <si>
    <t>Mobiliario y equipo educacional y recreativo</t>
  </si>
  <si>
    <t>1.2.4.3</t>
  </si>
  <si>
    <t>Equipo e instrumental médico y de laboratorio</t>
  </si>
  <si>
    <t>1.2.4.4</t>
  </si>
  <si>
    <t>Vehículos y equipo de transporte</t>
  </si>
  <si>
    <t>1.2.4.5</t>
  </si>
  <si>
    <t>Equipo de defensa y seguridad</t>
  </si>
  <si>
    <t>1.2.4.6</t>
  </si>
  <si>
    <t>Maquinaria, otros equipos y herramientas</t>
  </si>
  <si>
    <t>1.2.4.7</t>
  </si>
  <si>
    <t>Colecciones, obras de arte y objetos valiosos</t>
  </si>
  <si>
    <t>1.2.4.8</t>
  </si>
  <si>
    <t>Activos biológicos</t>
  </si>
  <si>
    <t>1.2.5.1</t>
  </si>
  <si>
    <t>Software</t>
  </si>
  <si>
    <t>1.2.5.2</t>
  </si>
  <si>
    <t>Patentes, marcas y derechos</t>
  </si>
  <si>
    <t>1.2.5.3</t>
  </si>
  <si>
    <t>Concesiones y franquicias</t>
  </si>
  <si>
    <t>1.2.5.4</t>
  </si>
  <si>
    <t>Licencias</t>
  </si>
  <si>
    <t>1.2.5.9</t>
  </si>
  <si>
    <t>Otros activos intangibles</t>
  </si>
  <si>
    <t>Productos no comprendidos en las fracciones de la ley de ingresos causados en ejercicios fiscales anteriores pendientes de liquidación o pago.</t>
  </si>
  <si>
    <t>4.1.9.2.03</t>
  </si>
  <si>
    <t>Productos de ejercicios fiscales anteriores</t>
  </si>
  <si>
    <t>APROVECHAMIENTOS</t>
  </si>
  <si>
    <t>4.1.6</t>
  </si>
  <si>
    <t>Aprovechamientos de tipo corriente;</t>
  </si>
  <si>
    <t>4.1.6.1</t>
  </si>
  <si>
    <t>Incentivos derivados de la colaboración fiscal</t>
  </si>
  <si>
    <t>4.1.6.2</t>
  </si>
  <si>
    <t>Multas</t>
  </si>
  <si>
    <t>4.1.6.3</t>
  </si>
  <si>
    <t>Indemnizaciones</t>
  </si>
  <si>
    <t>4.1.6.4</t>
  </si>
  <si>
    <t>Reintegros</t>
  </si>
  <si>
    <t>4.1.6.5</t>
  </si>
  <si>
    <t>Aprovechamientos provenientes de obras públicas</t>
  </si>
  <si>
    <t>4.1.6.6</t>
  </si>
  <si>
    <t>Aprovechamientos por participaciones derivadas de la aplicación de leyes</t>
  </si>
  <si>
    <t>4.1.6.7</t>
  </si>
  <si>
    <t>Aprovechamientos por aportaciones y cooperaciones</t>
  </si>
  <si>
    <t>4.1.6.8</t>
  </si>
  <si>
    <t>Accesorios de aprovechamientos</t>
  </si>
  <si>
    <t>4.1.6.9</t>
  </si>
  <si>
    <t>Otros aprovechamientos</t>
  </si>
  <si>
    <t>Aprovechamientos no comprendidos en las fracciones de la ley de ingresos causados en ejercicios fiscales anteriores pendientes de liquidación o pago;</t>
  </si>
  <si>
    <t>4.1.9.2.04</t>
  </si>
  <si>
    <t>Aprovechamientos de ejercicios fiscales anteriores</t>
  </si>
  <si>
    <t>4.1.7</t>
  </si>
  <si>
    <t>INGRESOS POR VENTA DE BIENES Y SERVICIOS</t>
  </si>
  <si>
    <t>4.1.7.3</t>
  </si>
  <si>
    <t>Ingresos por venta de bienes y servicios de organismos descentralizados</t>
  </si>
  <si>
    <t>4.1.7.3.01</t>
  </si>
  <si>
    <t>Servicios</t>
  </si>
  <si>
    <t>4.1.7.3.02</t>
  </si>
  <si>
    <t>Ventas</t>
  </si>
  <si>
    <t>4.1.7.3.03</t>
  </si>
  <si>
    <t>Productos</t>
  </si>
  <si>
    <t>4.1.7.3.09</t>
  </si>
  <si>
    <t>Otros ingresos</t>
  </si>
  <si>
    <t>4.1.7.4</t>
  </si>
  <si>
    <t>Ingresos de operación de entidades paraestatales empresariales y no financieras</t>
  </si>
  <si>
    <t>4.1.7.2</t>
  </si>
  <si>
    <t>Ingresos por venta de bienes y servicios producidos en establecimientos del gobierno</t>
  </si>
  <si>
    <t>4.1.7.2.01</t>
  </si>
  <si>
    <t>4.1.7.2.02</t>
  </si>
  <si>
    <t>4.1.7.2.03</t>
  </si>
  <si>
    <t>4.1.7.2.09</t>
  </si>
  <si>
    <t>4.2.1</t>
  </si>
  <si>
    <t>PARTICIPACIONES Y APORTACIONES</t>
  </si>
  <si>
    <t>4.2.1.1</t>
  </si>
  <si>
    <t xml:space="preserve">Participaciones </t>
  </si>
  <si>
    <t>4.2.1.1.01</t>
  </si>
  <si>
    <t>Participaciones federales</t>
  </si>
  <si>
    <t>4.2.1.2</t>
  </si>
  <si>
    <t>Aportaciones</t>
  </si>
  <si>
    <t>4.2.1.2.01</t>
  </si>
  <si>
    <t>Aportaciones federales ramo 33</t>
  </si>
  <si>
    <t>4.2.1.3</t>
  </si>
  <si>
    <t>Convenios</t>
  </si>
  <si>
    <t>4.2.1.3.01</t>
  </si>
  <si>
    <t>Ingresos extraordinarios</t>
  </si>
  <si>
    <t>4.2.2</t>
  </si>
  <si>
    <t>TRANSFERENCIAS, ASIGNACIONES, SUBSIDIOS Y OTRAS AYUDAS</t>
  </si>
  <si>
    <t>4.2.2.1</t>
  </si>
  <si>
    <t>Transferencias internas y asignaciones al sector público</t>
  </si>
  <si>
    <t>4.2.2.1.01</t>
  </si>
  <si>
    <t>Transferencias para apoyos de programas</t>
  </si>
  <si>
    <t>4.2.2.3</t>
  </si>
  <si>
    <t>Subsidios y subvenciones</t>
  </si>
  <si>
    <t>4.2.2.3.01</t>
  </si>
  <si>
    <t xml:space="preserve">    ISR retenido o estímulo</t>
  </si>
  <si>
    <t>4.2.2.3.02</t>
  </si>
  <si>
    <t xml:space="preserve">    Subsidio alumbrado público</t>
  </si>
  <si>
    <t>4.2.2.3.03</t>
  </si>
  <si>
    <t xml:space="preserve">    Devolución IVA</t>
  </si>
  <si>
    <t>4.2.2.3.04</t>
  </si>
  <si>
    <t xml:space="preserve">    Subsidio Estatal</t>
  </si>
  <si>
    <t>4.2.2.3.05</t>
  </si>
  <si>
    <t xml:space="preserve">    3% ISERTP</t>
  </si>
  <si>
    <t>4.2.2.3.09</t>
  </si>
  <si>
    <t xml:space="preserve">    Otros subsidios y subvenciones</t>
  </si>
  <si>
    <t>4.2.2.4</t>
  </si>
  <si>
    <t>Ayudas sociales</t>
  </si>
  <si>
    <t>4.2.2.4.01</t>
  </si>
  <si>
    <t>Ayudas sociales a personas</t>
  </si>
  <si>
    <t>4.2.2.4.02</t>
  </si>
  <si>
    <t>Becas y otras ayudas para programas de capacitación</t>
  </si>
  <si>
    <t>4.2.2.4.03</t>
  </si>
  <si>
    <t>Ayudas sociales a actividades científicas o académicas</t>
  </si>
  <si>
    <t>4.2.2.4.04</t>
  </si>
  <si>
    <t>Ayudas para desastres naturales y otros siniestros</t>
  </si>
  <si>
    <t>INGRESOS DERIVADOS DE FINANCIAMIENTO</t>
  </si>
  <si>
    <t>01</t>
  </si>
  <si>
    <t>Endeudamiento interno</t>
  </si>
  <si>
    <t>0101</t>
  </si>
  <si>
    <t>2.2.3.1</t>
  </si>
  <si>
    <t>Títulos y valores de la deuda pública interna a largo plazo</t>
  </si>
  <si>
    <t>0102</t>
  </si>
  <si>
    <t>2.2.3.3</t>
  </si>
  <si>
    <t>Préstamos de la deuda pública interna por pagar a largo plazo</t>
  </si>
  <si>
    <t>0103</t>
  </si>
  <si>
    <t>2.2.3.5</t>
  </si>
  <si>
    <t>Arrendamiento Financiero por pagar a largo plazo</t>
  </si>
  <si>
    <t>SUMAS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</si>
</sst>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4" x14ac:knownFonts="1">
    <font>
      <sz val="10"/>
      <name val="Arial"/>
    </font>
    <font>
      <sz val="10"/>
      <name val="Arial"/>
    </font>
    <font>
      <b/>
      <sz val="11"/>
      <name val="Arial"/>
      <family val="2"/>
    </font>
    <font>
      <b/>
      <sz val="9"/>
      <name val="Arial"/>
      <family val="2"/>
    </font>
    <font>
      <sz val="10"/>
      <color indexed="8"/>
      <name val="Calibri"/>
      <family val="2"/>
    </font>
    <font>
      <b/>
      <sz val="14"/>
      <name val="Arial"/>
      <family val="2"/>
    </font>
    <font>
      <b/>
      <i/>
      <sz val="12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0"/>
      <color indexed="10"/>
      <name val="Calibri"/>
      <family val="2"/>
    </font>
    <font>
      <b/>
      <sz val="8"/>
      <color indexed="8"/>
      <name val="Calibri"/>
      <family val="2"/>
    </font>
    <font>
      <sz val="8"/>
      <name val="Arial"/>
      <family val="2"/>
    </font>
    <font>
      <b/>
      <sz val="10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Fill="1" applyAlignment="1">
      <alignment horizontal="left"/>
    </xf>
    <xf numFmtId="0" fontId="0" fillId="0" borderId="0" xfId="0" applyFill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Alignment="1"/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/>
    <xf numFmtId="0" fontId="7" fillId="0" borderId="0" xfId="0" applyFont="1" applyAlignment="1">
      <alignment horizontal="right" vertical="center"/>
    </xf>
    <xf numFmtId="0" fontId="0" fillId="0" borderId="1" xfId="0" applyBorder="1"/>
    <xf numFmtId="0" fontId="0" fillId="0" borderId="0" xfId="0" applyFill="1" applyBorder="1"/>
    <xf numFmtId="0" fontId="7" fillId="0" borderId="0" xfId="0" applyFont="1" applyFill="1" applyBorder="1" applyAlignment="1">
      <alignment horizontal="right" vertical="center"/>
    </xf>
    <xf numFmtId="0" fontId="8" fillId="0" borderId="0" xfId="0" applyFont="1" applyAlignment="1">
      <alignment horizontal="right"/>
    </xf>
    <xf numFmtId="14" fontId="0" fillId="0" borderId="1" xfId="0" applyNumberFormat="1" applyBorder="1"/>
    <xf numFmtId="0" fontId="9" fillId="0" borderId="0" xfId="0" applyFont="1"/>
    <xf numFmtId="0" fontId="10" fillId="2" borderId="2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/>
    <xf numFmtId="0" fontId="12" fillId="3" borderId="1" xfId="0" applyNumberFormat="1" applyFont="1" applyFill="1" applyBorder="1" applyAlignment="1">
      <alignment horizontal="left" wrapText="1"/>
    </xf>
    <xf numFmtId="0" fontId="12" fillId="3" borderId="1" xfId="0" applyNumberFormat="1" applyFont="1" applyFill="1" applyBorder="1" applyAlignment="1">
      <alignment horizontal="justify" wrapText="1"/>
    </xf>
    <xf numFmtId="0" fontId="8" fillId="0" borderId="0" xfId="0" applyFont="1" applyFill="1"/>
    <xf numFmtId="4" fontId="7" fillId="3" borderId="1" xfId="0" applyNumberFormat="1" applyFont="1" applyFill="1" applyBorder="1"/>
    <xf numFmtId="4" fontId="8" fillId="0" borderId="0" xfId="0" applyNumberFormat="1" applyFont="1" applyFill="1" applyBorder="1"/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0" fontId="7" fillId="0" borderId="1" xfId="0" applyFont="1" applyFill="1" applyBorder="1" applyAlignment="1">
      <alignment horizontal="left" vertical="center" wrapText="1" indent="1"/>
    </xf>
    <xf numFmtId="4" fontId="7" fillId="0" borderId="1" xfId="0" applyNumberFormat="1" applyFont="1" applyFill="1" applyBorder="1"/>
    <xf numFmtId="0" fontId="8" fillId="0" borderId="1" xfId="0" applyFont="1" applyFill="1" applyBorder="1" applyAlignment="1">
      <alignment horizontal="left" vertical="center" wrapText="1" indent="2"/>
    </xf>
    <xf numFmtId="4" fontId="8" fillId="0" borderId="1" xfId="0" applyNumberFormat="1" applyFont="1" applyFill="1" applyBorder="1"/>
    <xf numFmtId="0" fontId="7" fillId="0" borderId="1" xfId="0" applyFont="1" applyFill="1" applyBorder="1" applyAlignment="1">
      <alignment horizontal="left"/>
    </xf>
    <xf numFmtId="0" fontId="7" fillId="0" borderId="1" xfId="0" applyFont="1" applyFill="1" applyBorder="1"/>
    <xf numFmtId="0" fontId="8" fillId="0" borderId="1" xfId="0" applyFont="1" applyFill="1" applyBorder="1" applyAlignment="1">
      <alignment vertical="center" wrapText="1"/>
    </xf>
    <xf numFmtId="0" fontId="4" fillId="0" borderId="1" xfId="0" applyNumberFormat="1" applyFont="1" applyBorder="1" applyAlignment="1">
      <alignment horizontal="justify" wrapText="1"/>
    </xf>
    <xf numFmtId="4" fontId="8" fillId="0" borderId="1" xfId="0" applyNumberFormat="1" applyFont="1" applyBorder="1"/>
    <xf numFmtId="0" fontId="7" fillId="0" borderId="1" xfId="0" applyFont="1" applyFill="1" applyBorder="1" applyAlignment="1">
      <alignment horizontal="left" vertical="center" wrapText="1" indent="2"/>
    </xf>
    <xf numFmtId="0" fontId="4" fillId="0" borderId="1" xfId="0" applyNumberFormat="1" applyFont="1" applyBorder="1" applyAlignment="1">
      <alignment horizontal="left" wrapText="1" indent="2"/>
    </xf>
    <xf numFmtId="4" fontId="7" fillId="0" borderId="1" xfId="0" applyNumberFormat="1" applyFont="1" applyBorder="1"/>
    <xf numFmtId="43" fontId="8" fillId="0" borderId="0" xfId="1" applyFont="1"/>
    <xf numFmtId="4" fontId="8" fillId="0" borderId="0" xfId="0" applyNumberFormat="1" applyFont="1" applyFill="1"/>
    <xf numFmtId="0" fontId="8" fillId="0" borderId="1" xfId="0" applyFont="1" applyFill="1" applyBorder="1" applyAlignment="1">
      <alignment horizontal="left" vertical="center" wrapText="1" indent="1"/>
    </xf>
    <xf numFmtId="49" fontId="7" fillId="0" borderId="1" xfId="0" applyNumberFormat="1" applyFont="1" applyFill="1" applyBorder="1" applyAlignment="1">
      <alignment horizontal="left"/>
    </xf>
    <xf numFmtId="49" fontId="8" fillId="0" borderId="1" xfId="0" applyNumberFormat="1" applyFont="1" applyFill="1" applyBorder="1" applyAlignment="1">
      <alignment horizontal="left"/>
    </xf>
    <xf numFmtId="0" fontId="8" fillId="0" borderId="0" xfId="0" applyFont="1" applyFill="1" applyAlignment="1">
      <alignment horizontal="left"/>
    </xf>
    <xf numFmtId="0" fontId="4" fillId="0" borderId="0" xfId="0" applyNumberFormat="1" applyFont="1" applyAlignment="1">
      <alignment horizontal="justify" wrapText="1"/>
    </xf>
    <xf numFmtId="4" fontId="8" fillId="0" borderId="0" xfId="0" applyNumberFormat="1" applyFont="1"/>
    <xf numFmtId="0" fontId="12" fillId="0" borderId="0" xfId="0" applyFont="1" applyFill="1" applyBorder="1" applyAlignment="1">
      <alignment horizontal="right" indent="1"/>
    </xf>
    <xf numFmtId="4" fontId="13" fillId="3" borderId="6" xfId="0" applyNumberFormat="1" applyFont="1" applyFill="1" applyBorder="1"/>
    <xf numFmtId="0" fontId="8" fillId="0" borderId="0" xfId="0" applyFont="1"/>
    <xf numFmtId="0" fontId="8" fillId="0" borderId="0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390525</xdr:colOff>
      <xdr:row>0</xdr:row>
      <xdr:rowOff>66675</xdr:rowOff>
    </xdr:from>
    <xdr:to>
      <xdr:col>15</xdr:col>
      <xdr:colOff>676275</xdr:colOff>
      <xdr:row>5</xdr:row>
      <xdr:rowOff>123825</xdr:rowOff>
    </xdr:to>
    <xdr:pic>
      <xdr:nvPicPr>
        <xdr:cNvPr id="2" name="1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06650" y="66675"/>
          <a:ext cx="11049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119062</xdr:colOff>
      <xdr:row>1</xdr:row>
      <xdr:rowOff>74612</xdr:rowOff>
    </xdr:from>
    <xdr:to>
      <xdr:col>1</xdr:col>
      <xdr:colOff>357222</xdr:colOff>
      <xdr:row>6</xdr:row>
      <xdr:rowOff>163512</xdr:rowOff>
    </xdr:to>
    <xdr:sp macro="" textlink="">
      <xdr:nvSpPr>
        <xdr:cNvPr id="3" name="2 CuadroTexto"/>
        <xdr:cNvSpPr txBox="1"/>
      </xdr:nvSpPr>
      <xdr:spPr>
        <a:xfrm>
          <a:off x="119062" y="265112"/>
          <a:ext cx="1000160" cy="993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es-MX" sz="1000" i="1" baseline="0">
              <a:solidFill>
                <a:schemeClr val="bg1">
                  <a:lumMod val="50000"/>
                </a:schemeClr>
              </a:solidFill>
            </a:rPr>
            <a:t>Logo del H. Ayuntamiento</a:t>
          </a:r>
        </a:p>
      </xdr:txBody>
    </xdr:sp>
    <xdr:clientData/>
  </xdr:twoCellAnchor>
  <xdr:twoCellAnchor>
    <xdr:from>
      <xdr:col>2</xdr:col>
      <xdr:colOff>3086100</xdr:colOff>
      <xdr:row>158</xdr:row>
      <xdr:rowOff>28575</xdr:rowOff>
    </xdr:from>
    <xdr:to>
      <xdr:col>16</xdr:col>
      <xdr:colOff>200025</xdr:colOff>
      <xdr:row>164</xdr:row>
      <xdr:rowOff>152400</xdr:rowOff>
    </xdr:to>
    <xdr:grpSp>
      <xdr:nvGrpSpPr>
        <xdr:cNvPr id="4" name="Group 5"/>
        <xdr:cNvGrpSpPr>
          <a:grpSpLocks/>
        </xdr:cNvGrpSpPr>
      </xdr:nvGrpSpPr>
      <xdr:grpSpPr bwMode="auto">
        <a:xfrm>
          <a:off x="4688032" y="27659734"/>
          <a:ext cx="11877675" cy="1110961"/>
          <a:chOff x="573" y="2942"/>
          <a:chExt cx="1064" cy="115"/>
        </a:xfrm>
      </xdr:grpSpPr>
      <xdr:grpSp>
        <xdr:nvGrpSpPr>
          <xdr:cNvPr id="5" name="Group 12"/>
          <xdr:cNvGrpSpPr>
            <a:grpSpLocks/>
          </xdr:cNvGrpSpPr>
        </xdr:nvGrpSpPr>
        <xdr:grpSpPr bwMode="auto">
          <a:xfrm>
            <a:off x="573" y="2942"/>
            <a:ext cx="795" cy="115"/>
            <a:chOff x="1238" y="7641"/>
            <a:chExt cx="14672" cy="900"/>
          </a:xfrm>
        </xdr:grpSpPr>
        <xdr:sp macro="" textlink="">
          <xdr:nvSpPr>
            <xdr:cNvPr id="7" name="Text Box 13"/>
            <xdr:cNvSpPr txBox="1">
              <a:spLocks noChangeArrowheads="1"/>
            </xdr:cNvSpPr>
          </xdr:nvSpPr>
          <xdr:spPr bwMode="auto">
            <a:xfrm>
              <a:off x="1238" y="7641"/>
              <a:ext cx="4964" cy="90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ctr" rtl="1">
                <a:lnSpc>
                  <a:spcPts val="800"/>
                </a:lnSpc>
                <a:defRPr sz="1000"/>
              </a:pPr>
              <a:r>
                <a:rPr lang="es-MX" sz="800" b="0" i="0" strike="noStrike">
                  <a:solidFill>
                    <a:srgbClr val="000000"/>
                  </a:solidFill>
                  <a:latin typeface="Calibri"/>
                </a:rPr>
                <a:t>PRESIDENTE MUNICIPAL</a:t>
              </a: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900"/>
                </a:lnSpc>
                <a:defRPr sz="1000"/>
              </a:pP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900"/>
                </a:lnSpc>
                <a:defRPr sz="1000"/>
              </a:pP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900"/>
                </a:lnSpc>
                <a:defRPr sz="1000"/>
              </a:pP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800"/>
                </a:lnSpc>
                <a:defRPr sz="1000"/>
              </a:pPr>
              <a:r>
                <a:rPr lang="es-MX" sz="900" b="0" i="0" strike="noStrike">
                  <a:solidFill>
                    <a:srgbClr val="000000"/>
                  </a:solidFill>
                  <a:latin typeface="Calibri"/>
                </a:rPr>
                <a:t>_______________________________</a:t>
              </a:r>
            </a:p>
            <a:p>
              <a:pPr algn="ctr" rtl="1">
                <a:lnSpc>
                  <a:spcPts val="800"/>
                </a:lnSpc>
                <a:defRPr sz="1000"/>
              </a:pPr>
              <a:endParaRPr lang="es-MX" sz="800" b="0" i="0" strike="noStrike">
                <a:solidFill>
                  <a:srgbClr val="000000"/>
                </a:solidFill>
                <a:latin typeface="Calibri"/>
              </a:endParaRPr>
            </a:p>
            <a:p>
              <a:pPr marL="0" marR="0" indent="0" algn="ctr" defTabSz="914400" rtl="1" eaLnBrk="1" fontAlgn="auto" latinLnBrk="0" hangingPunct="1">
                <a:lnSpc>
                  <a:spcPts val="7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s-MX" sz="1000" b="0" i="0">
                  <a:latin typeface="+mn-lt"/>
                  <a:ea typeface="+mn-ea"/>
                  <a:cs typeface="+mn-cs"/>
                </a:rPr>
                <a:t>Lic Dolores Alvaro Zepahua Reyes</a:t>
              </a:r>
              <a:endParaRPr lang="es-MX" sz="800"/>
            </a:p>
            <a:p>
              <a:pPr algn="ctr" rtl="1">
                <a:lnSpc>
                  <a:spcPts val="600"/>
                </a:lnSpc>
                <a:defRPr sz="1000"/>
              </a:pPr>
              <a:endParaRPr lang="es-MX" sz="700" b="0" i="0" strike="noStrike">
                <a:solidFill>
                  <a:srgbClr val="000000"/>
                </a:solidFill>
                <a:latin typeface="Arial"/>
                <a:cs typeface="Arial"/>
              </a:endParaRPr>
            </a:p>
            <a:p>
              <a:pPr algn="ctr" rtl="1">
                <a:lnSpc>
                  <a:spcPts val="1000"/>
                </a:lnSpc>
                <a:defRPr sz="1000"/>
              </a:pPr>
              <a:endParaRPr lang="es-MX" sz="1200" b="0" i="0" strike="noStrike">
                <a:solidFill>
                  <a:srgbClr val="000000"/>
                </a:solidFill>
                <a:latin typeface="Times New Roman"/>
                <a:cs typeface="Times New Roman"/>
              </a:endParaRPr>
            </a:p>
            <a:p>
              <a:pPr algn="ctr" rtl="1">
                <a:lnSpc>
                  <a:spcPts val="1100"/>
                </a:lnSpc>
                <a:defRPr sz="1000"/>
              </a:pPr>
              <a:endParaRPr lang="es-MX" sz="1200" b="0" i="0" strike="noStrike">
                <a:solidFill>
                  <a:srgbClr val="000000"/>
                </a:solidFill>
                <a:latin typeface="Times New Roman"/>
                <a:cs typeface="Times New Roman"/>
              </a:endParaRPr>
            </a:p>
          </xdr:txBody>
        </xdr:sp>
        <xdr:sp macro="" textlink="">
          <xdr:nvSpPr>
            <xdr:cNvPr id="8" name="Text Box 14"/>
            <xdr:cNvSpPr txBox="1">
              <a:spLocks noChangeArrowheads="1"/>
            </xdr:cNvSpPr>
          </xdr:nvSpPr>
          <xdr:spPr bwMode="auto">
            <a:xfrm>
              <a:off x="6108" y="7641"/>
              <a:ext cx="4949" cy="90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ctr" rtl="1">
                <a:lnSpc>
                  <a:spcPts val="800"/>
                </a:lnSpc>
                <a:defRPr sz="1000"/>
              </a:pPr>
              <a:r>
                <a:rPr lang="es-MX" sz="800" b="0" i="0" strike="noStrike">
                  <a:solidFill>
                    <a:srgbClr val="000000"/>
                  </a:solidFill>
                  <a:latin typeface="Calibri"/>
                </a:rPr>
                <a:t>SÍNDICO DE LA COMISIÓN DE HACIENDA Y PATRIMONIO MUNICIPAL</a:t>
              </a:r>
            </a:p>
            <a:p>
              <a:pPr algn="ctr" rtl="1">
                <a:lnSpc>
                  <a:spcPts val="800"/>
                </a:lnSpc>
                <a:defRPr sz="1000"/>
              </a:pPr>
              <a:endParaRPr lang="es-MX" sz="8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900"/>
                </a:lnSpc>
                <a:defRPr sz="1000"/>
              </a:pP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900"/>
                </a:lnSpc>
                <a:defRPr sz="1000"/>
              </a:pPr>
              <a:r>
                <a:rPr lang="es-MX" sz="900" b="0" i="0" strike="noStrike">
                  <a:solidFill>
                    <a:srgbClr val="000000"/>
                  </a:solidFill>
                  <a:latin typeface="Calibri"/>
                </a:rPr>
                <a:t>_______________________________</a:t>
              </a:r>
              <a:endParaRPr lang="es-MX" sz="800" b="0" i="0" strike="noStrike">
                <a:solidFill>
                  <a:srgbClr val="000000"/>
                </a:solidFill>
                <a:latin typeface="Calibri"/>
              </a:endParaRPr>
            </a:p>
            <a:p>
              <a:pPr marL="0" marR="0" indent="0" algn="ctr" defTabSz="914400" rtl="1" eaLnBrk="1" fontAlgn="auto" latinLnBrk="0" hangingPunct="1">
                <a:lnSpc>
                  <a:spcPts val="1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s-MX" sz="1000" b="0" i="0">
                  <a:latin typeface="+mn-lt"/>
                  <a:ea typeface="+mn-ea"/>
                  <a:cs typeface="+mn-cs"/>
                </a:rPr>
                <a:t>C.Baltazar Leocadio Garcia Corona</a:t>
              </a:r>
            </a:p>
            <a:p>
              <a:pPr algn="ctr" rtl="1">
                <a:lnSpc>
                  <a:spcPts val="800"/>
                </a:lnSpc>
                <a:defRPr sz="1000"/>
              </a:pPr>
              <a:endParaRPr lang="es-MX" sz="800" b="0" i="0" strike="noStrike">
                <a:solidFill>
                  <a:srgbClr val="000000"/>
                </a:solidFill>
                <a:latin typeface="Arial"/>
                <a:cs typeface="Arial"/>
              </a:endParaRPr>
            </a:p>
            <a:p>
              <a:pPr algn="ctr" rtl="1">
                <a:lnSpc>
                  <a:spcPts val="1200"/>
                </a:lnSpc>
                <a:defRPr sz="1000"/>
              </a:pPr>
              <a:endParaRPr lang="es-MX" sz="1200" b="0" i="0" strike="noStrike">
                <a:solidFill>
                  <a:srgbClr val="000000"/>
                </a:solidFill>
                <a:latin typeface="Times New Roman"/>
                <a:cs typeface="Times New Roman"/>
              </a:endParaRPr>
            </a:p>
            <a:p>
              <a:pPr algn="ctr" rtl="1">
                <a:lnSpc>
                  <a:spcPts val="1100"/>
                </a:lnSpc>
                <a:defRPr sz="1000"/>
              </a:pPr>
              <a:endParaRPr lang="es-MX" sz="1200" b="0" i="0" strike="noStrike">
                <a:solidFill>
                  <a:srgbClr val="000000"/>
                </a:solidFill>
                <a:latin typeface="Times New Roman"/>
                <a:cs typeface="Times New Roman"/>
              </a:endParaRPr>
            </a:p>
          </xdr:txBody>
        </xdr:sp>
        <xdr:sp macro="" textlink="">
          <xdr:nvSpPr>
            <xdr:cNvPr id="9" name="Text Box 15"/>
            <xdr:cNvSpPr txBox="1">
              <a:spLocks noChangeArrowheads="1"/>
            </xdr:cNvSpPr>
          </xdr:nvSpPr>
          <xdr:spPr bwMode="auto">
            <a:xfrm>
              <a:off x="10946" y="7641"/>
              <a:ext cx="4964" cy="90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ctr" rtl="1">
                <a:lnSpc>
                  <a:spcPts val="800"/>
                </a:lnSpc>
                <a:defRPr sz="1000"/>
              </a:pPr>
              <a:r>
                <a:rPr lang="es-MX" sz="800" b="0" i="0" strike="noStrike">
                  <a:solidFill>
                    <a:srgbClr val="000000"/>
                  </a:solidFill>
                  <a:latin typeface="Calibri"/>
                </a:rPr>
                <a:t>REGIDOR DE LA COMISIÓN DE HACIENDA Y PATRIMONIO MUNICIPAL</a:t>
              </a: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900"/>
                </a:lnSpc>
                <a:defRPr sz="1000"/>
              </a:pP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900"/>
                </a:lnSpc>
                <a:defRPr sz="1000"/>
              </a:pPr>
              <a:endParaRPr lang="es-MX" sz="900" b="0" i="0" strike="noStrike">
                <a:solidFill>
                  <a:srgbClr val="000000"/>
                </a:solidFill>
                <a:latin typeface="Calibri"/>
              </a:endParaRPr>
            </a:p>
            <a:p>
              <a:pPr algn="ctr" rtl="1">
                <a:lnSpc>
                  <a:spcPts val="1000"/>
                </a:lnSpc>
                <a:defRPr sz="1000"/>
              </a:pPr>
              <a:r>
                <a:rPr lang="es-MX" sz="900" b="0" i="0" strike="noStrike">
                  <a:solidFill>
                    <a:srgbClr val="000000"/>
                  </a:solidFill>
                  <a:latin typeface="Calibri"/>
                </a:rPr>
                <a:t>_______________________________</a:t>
              </a:r>
            </a:p>
            <a:p>
              <a:pPr marL="0" marR="0" indent="0" algn="ctr" defTabSz="914400" rtl="1" eaLnBrk="1" fontAlgn="auto" latinLnBrk="0" hangingPunct="1">
                <a:lnSpc>
                  <a:spcPts val="8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/>
              </a:pPr>
              <a:r>
                <a:rPr lang="es-MX" sz="1000" b="0" i="0">
                  <a:latin typeface="+mn-lt"/>
                  <a:ea typeface="+mn-ea"/>
                  <a:cs typeface="+mn-cs"/>
                </a:rPr>
                <a:t>C.Francisca</a:t>
              </a:r>
              <a:r>
                <a:rPr lang="es-MX" sz="1000" b="0" i="0" baseline="0">
                  <a:latin typeface="+mn-lt"/>
                  <a:ea typeface="+mn-ea"/>
                  <a:cs typeface="+mn-cs"/>
                </a:rPr>
                <a:t> Diana Rosas Ramirez</a:t>
              </a:r>
              <a:endParaRPr lang="es-MX" sz="1000" b="0" i="0">
                <a:latin typeface="+mn-lt"/>
                <a:ea typeface="+mn-ea"/>
                <a:cs typeface="+mn-cs"/>
              </a:endParaRPr>
            </a:p>
            <a:p>
              <a:pPr algn="ctr" rtl="1">
                <a:lnSpc>
                  <a:spcPts val="800"/>
                </a:lnSpc>
                <a:defRPr sz="1000"/>
              </a:pPr>
              <a:endParaRPr lang="es-MX" sz="1200" b="0" i="0" strike="noStrike">
                <a:solidFill>
                  <a:srgbClr val="000000"/>
                </a:solidFill>
                <a:latin typeface="Times New Roman"/>
                <a:cs typeface="Times New Roman"/>
              </a:endParaRPr>
            </a:p>
          </xdr:txBody>
        </xdr:sp>
      </xdr:grpSp>
      <xdr:sp macro="" textlink="">
        <xdr:nvSpPr>
          <xdr:cNvPr id="6" name="Text Box 15"/>
          <xdr:cNvSpPr txBox="1">
            <a:spLocks noChangeArrowheads="1"/>
          </xdr:cNvSpPr>
        </xdr:nvSpPr>
        <xdr:spPr bwMode="auto">
          <a:xfrm>
            <a:off x="1368" y="2942"/>
            <a:ext cx="269" cy="115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ctr" rtl="1">
              <a:lnSpc>
                <a:spcPts val="800"/>
              </a:lnSpc>
              <a:defRPr sz="1000"/>
            </a:pPr>
            <a:r>
              <a:rPr lang="es-MX" sz="800" b="0" i="0" strike="noStrike">
                <a:solidFill>
                  <a:srgbClr val="000000"/>
                </a:solidFill>
                <a:latin typeface="Calibri"/>
              </a:rPr>
              <a:t>TESORERO MUNICIPAL</a:t>
            </a:r>
          </a:p>
          <a:p>
            <a:pPr algn="ctr" rtl="1">
              <a:lnSpc>
                <a:spcPts val="800"/>
              </a:lnSpc>
              <a:defRPr sz="1000"/>
            </a:pPr>
            <a:endParaRPr lang="es-MX" sz="800" b="0" i="0" strike="noStrike">
              <a:solidFill>
                <a:srgbClr val="000000"/>
              </a:solidFill>
              <a:latin typeface="Calibri"/>
            </a:endParaRPr>
          </a:p>
          <a:p>
            <a:pPr algn="ctr" rtl="1">
              <a:lnSpc>
                <a:spcPts val="900"/>
              </a:lnSpc>
              <a:defRPr sz="1000"/>
            </a:pPr>
            <a:endParaRPr lang="es-MX" sz="900" b="0" i="0" strike="noStrike">
              <a:solidFill>
                <a:srgbClr val="000000"/>
              </a:solidFill>
              <a:latin typeface="Calibri"/>
            </a:endParaRPr>
          </a:p>
          <a:p>
            <a:pPr algn="ctr" rtl="1">
              <a:lnSpc>
                <a:spcPts val="900"/>
              </a:lnSpc>
              <a:defRPr sz="1000"/>
            </a:pPr>
            <a:endParaRPr lang="es-MX" sz="900" b="0" i="0" strike="noStrike">
              <a:solidFill>
                <a:srgbClr val="000000"/>
              </a:solidFill>
              <a:latin typeface="Calibri"/>
            </a:endParaRPr>
          </a:p>
          <a:p>
            <a:pPr algn="ctr" rtl="1">
              <a:lnSpc>
                <a:spcPts val="1000"/>
              </a:lnSpc>
              <a:defRPr sz="1000"/>
            </a:pPr>
            <a:r>
              <a:rPr lang="es-MX" sz="900" b="0" i="0" strike="noStrike">
                <a:solidFill>
                  <a:srgbClr val="000000"/>
                </a:solidFill>
                <a:latin typeface="Calibri"/>
              </a:rPr>
              <a:t>_______________________________</a:t>
            </a:r>
          </a:p>
          <a:p>
            <a:pPr marL="0" marR="0" indent="0" algn="ctr" defTabSz="914400" rtl="1" eaLnBrk="1" fontAlgn="auto" latinLnBrk="0" hangingPunct="1">
              <a:lnSpc>
                <a:spcPts val="8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000"/>
            </a:pPr>
            <a:r>
              <a:rPr lang="es-MX" sz="1000" b="0" i="0">
                <a:latin typeface="+mn-lt"/>
                <a:ea typeface="+mn-ea"/>
                <a:cs typeface="+mn-cs"/>
              </a:rPr>
              <a:t>L.C.P.</a:t>
            </a:r>
            <a:r>
              <a:rPr lang="es-MX" sz="1000" b="0" i="0" baseline="0">
                <a:latin typeface="+mn-lt"/>
                <a:ea typeface="+mn-ea"/>
                <a:cs typeface="+mn-cs"/>
              </a:rPr>
              <a:t> Oscar Julian Colohua Sanchez</a:t>
            </a:r>
            <a:endParaRPr lang="es-MX" sz="1000" b="0" i="0">
              <a:latin typeface="+mn-lt"/>
              <a:ea typeface="+mn-ea"/>
              <a:cs typeface="+mn-cs"/>
            </a:endParaRPr>
          </a:p>
          <a:p>
            <a:pPr algn="ctr" rtl="1">
              <a:lnSpc>
                <a:spcPts val="800"/>
              </a:lnSpc>
              <a:defRPr sz="1000"/>
            </a:pPr>
            <a:endParaRPr lang="es-MX" sz="12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ctr" rtl="1">
              <a:lnSpc>
                <a:spcPts val="1100"/>
              </a:lnSpc>
              <a:defRPr sz="1000"/>
            </a:pPr>
            <a:endParaRPr lang="es-MX" sz="12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</xdr:grpSp>
    <xdr:clientData/>
  </xdr:twoCellAnchor>
  <xdr:twoCellAnchor editAs="oneCell">
    <xdr:from>
      <xdr:col>0</xdr:col>
      <xdr:colOff>114300</xdr:colOff>
      <xdr:row>1</xdr:row>
      <xdr:rowOff>19050</xdr:rowOff>
    </xdr:from>
    <xdr:to>
      <xdr:col>1</xdr:col>
      <xdr:colOff>381000</xdr:colOff>
      <xdr:row>7</xdr:row>
      <xdr:rowOff>9525</xdr:rowOff>
    </xdr:to>
    <xdr:pic>
      <xdr:nvPicPr>
        <xdr:cNvPr id="1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209550"/>
          <a:ext cx="1028700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</sheetPr>
  <dimension ref="A1:T154"/>
  <sheetViews>
    <sheetView tabSelected="1" topLeftCell="A4" zoomScale="110" zoomScaleNormal="110" workbookViewId="0">
      <selection activeCell="C18" sqref="C18"/>
    </sheetView>
  </sheetViews>
  <sheetFormatPr baseColWidth="10" defaultRowHeight="12.75" x14ac:dyDescent="0.2"/>
  <cols>
    <col min="1" max="1" width="11.42578125" style="1"/>
    <col min="2" max="2" width="12.5703125" style="2" bestFit="1" customWidth="1"/>
    <col min="3" max="3" width="68.42578125" style="11" customWidth="1"/>
    <col min="4" max="4" width="1.140625" style="2" customWidth="1"/>
    <col min="5" max="5" width="13.42578125" bestFit="1" customWidth="1"/>
    <col min="6" max="6" width="11.5703125" customWidth="1"/>
    <col min="7" max="7" width="11.7109375" customWidth="1"/>
    <col min="8" max="9" width="13.5703125" customWidth="1"/>
    <col min="10" max="10" width="13.28515625" customWidth="1"/>
    <col min="11" max="11" width="12.5703125" customWidth="1"/>
    <col min="12" max="12" width="13.7109375" customWidth="1"/>
    <col min="13" max="14" width="11.85546875" bestFit="1" customWidth="1"/>
    <col min="15" max="15" width="12.28515625" customWidth="1"/>
    <col min="16" max="16" width="12.28515625" bestFit="1" customWidth="1"/>
    <col min="17" max="17" width="11.85546875" bestFit="1" customWidth="1"/>
    <col min="18" max="18" width="1.42578125" style="14" customWidth="1"/>
    <col min="19" max="16384" width="11.42578125" style="2"/>
  </cols>
  <sheetData>
    <row r="1" spans="1:19" ht="15" x14ac:dyDescent="0.2"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19" x14ac:dyDescent="0.2"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9" ht="15" x14ac:dyDescent="0.2"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9" x14ac:dyDescent="0.2"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9" ht="18" x14ac:dyDescent="0.2">
      <c r="A5" s="6" t="s">
        <v>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/>
    </row>
    <row r="6" spans="1:19" x14ac:dyDescent="0.2"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</row>
    <row r="7" spans="1:19" ht="15.75" x14ac:dyDescent="0.2">
      <c r="A7" s="9" t="s">
        <v>1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/>
    </row>
    <row r="8" spans="1:19" x14ac:dyDescent="0.2">
      <c r="P8" s="12" t="s">
        <v>2</v>
      </c>
      <c r="Q8" s="13">
        <v>41</v>
      </c>
    </row>
    <row r="9" spans="1:19" ht="3.95" customHeight="1" x14ac:dyDescent="0.2">
      <c r="P9" s="15"/>
    </row>
    <row r="10" spans="1:19" x14ac:dyDescent="0.2">
      <c r="P10" s="16" t="s">
        <v>3</v>
      </c>
      <c r="Q10" s="17">
        <v>42754</v>
      </c>
    </row>
    <row r="11" spans="1:19" ht="13.5" thickBot="1" x14ac:dyDescent="0.25">
      <c r="C11" s="18"/>
    </row>
    <row r="12" spans="1:19" s="26" customFormat="1" ht="12" thickBot="1" x14ac:dyDescent="0.25">
      <c r="A12" s="19" t="s">
        <v>4</v>
      </c>
      <c r="B12" s="20" t="s">
        <v>5</v>
      </c>
      <c r="C12" s="21" t="s">
        <v>6</v>
      </c>
      <c r="D12" s="22"/>
      <c r="E12" s="23" t="s">
        <v>7</v>
      </c>
      <c r="F12" s="23" t="s">
        <v>8</v>
      </c>
      <c r="G12" s="23" t="s">
        <v>9</v>
      </c>
      <c r="H12" s="23" t="s">
        <v>10</v>
      </c>
      <c r="I12" s="23" t="s">
        <v>11</v>
      </c>
      <c r="J12" s="23" t="s">
        <v>12</v>
      </c>
      <c r="K12" s="23" t="s">
        <v>13</v>
      </c>
      <c r="L12" s="23" t="s">
        <v>14</v>
      </c>
      <c r="M12" s="23" t="s">
        <v>15</v>
      </c>
      <c r="N12" s="23" t="s">
        <v>16</v>
      </c>
      <c r="O12" s="23" t="s">
        <v>17</v>
      </c>
      <c r="P12" s="23" t="s">
        <v>18</v>
      </c>
      <c r="Q12" s="24" t="s">
        <v>19</v>
      </c>
      <c r="R12" s="25"/>
      <c r="S12" s="22"/>
    </row>
    <row r="13" spans="1:19" s="29" customFormat="1" x14ac:dyDescent="0.2">
      <c r="A13" s="27">
        <v>1</v>
      </c>
      <c r="B13" s="28" t="s">
        <v>20</v>
      </c>
      <c r="C13" s="28" t="s">
        <v>21</v>
      </c>
      <c r="E13" s="30">
        <f>+E14+E18+E22+E24+E26</f>
        <v>77118.249999999971</v>
      </c>
      <c r="F13" s="30">
        <f>+F14+F18+F22+F24+F26</f>
        <v>26891</v>
      </c>
      <c r="G13" s="30">
        <f t="shared" ref="G13:Q13" si="0">+G14+G18+G22+G24+G26</f>
        <v>23645.05</v>
      </c>
      <c r="H13" s="30">
        <f t="shared" si="0"/>
        <v>2153.3900000000003</v>
      </c>
      <c r="I13" s="30">
        <f t="shared" si="0"/>
        <v>2502.09</v>
      </c>
      <c r="J13" s="30">
        <f t="shared" si="0"/>
        <v>2852.09</v>
      </c>
      <c r="K13" s="30">
        <f t="shared" si="0"/>
        <v>2652.09</v>
      </c>
      <c r="L13" s="30">
        <f t="shared" si="0"/>
        <v>2852.09</v>
      </c>
      <c r="M13" s="30">
        <f t="shared" si="0"/>
        <v>2752.09</v>
      </c>
      <c r="N13" s="30">
        <f t="shared" si="0"/>
        <v>2752.09</v>
      </c>
      <c r="O13" s="30">
        <f t="shared" si="0"/>
        <v>2552.09</v>
      </c>
      <c r="P13" s="30">
        <f t="shared" si="0"/>
        <v>2752.09</v>
      </c>
      <c r="Q13" s="30">
        <f t="shared" si="0"/>
        <v>2762.09</v>
      </c>
      <c r="R13" s="31"/>
    </row>
    <row r="14" spans="1:19" s="29" customFormat="1" x14ac:dyDescent="0.2">
      <c r="A14" s="32">
        <v>11</v>
      </c>
      <c r="B14" s="33" t="s">
        <v>22</v>
      </c>
      <c r="C14" s="34" t="s">
        <v>23</v>
      </c>
      <c r="E14" s="35">
        <f>SUM(E15:E17)</f>
        <v>0</v>
      </c>
      <c r="F14" s="35">
        <f>SUM(F15:F17)</f>
        <v>0</v>
      </c>
      <c r="G14" s="35">
        <f t="shared" ref="G14:Q14" si="1">SUM(G15:G17)</f>
        <v>0</v>
      </c>
      <c r="H14" s="35">
        <f t="shared" si="1"/>
        <v>0</v>
      </c>
      <c r="I14" s="35">
        <f t="shared" si="1"/>
        <v>0</v>
      </c>
      <c r="J14" s="35">
        <f t="shared" si="1"/>
        <v>0</v>
      </c>
      <c r="K14" s="35">
        <f t="shared" si="1"/>
        <v>0</v>
      </c>
      <c r="L14" s="35">
        <f t="shared" si="1"/>
        <v>0</v>
      </c>
      <c r="M14" s="35">
        <f t="shared" si="1"/>
        <v>0</v>
      </c>
      <c r="N14" s="35">
        <f t="shared" si="1"/>
        <v>0</v>
      </c>
      <c r="O14" s="35">
        <f t="shared" si="1"/>
        <v>0</v>
      </c>
      <c r="P14" s="35">
        <f t="shared" si="1"/>
        <v>0</v>
      </c>
      <c r="Q14" s="35">
        <f t="shared" si="1"/>
        <v>0</v>
      </c>
      <c r="R14" s="31"/>
    </row>
    <row r="15" spans="1:19" s="29" customFormat="1" x14ac:dyDescent="0.2">
      <c r="A15" s="32">
        <v>1101</v>
      </c>
      <c r="B15" s="33" t="s">
        <v>24</v>
      </c>
      <c r="C15" s="36" t="s">
        <v>25</v>
      </c>
      <c r="E15" s="37">
        <f>SUM(F15:Q15)</f>
        <v>0</v>
      </c>
      <c r="F15" s="37">
        <v>0</v>
      </c>
      <c r="G15" s="37">
        <v>0</v>
      </c>
      <c r="H15" s="37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0</v>
      </c>
      <c r="R15" s="31"/>
    </row>
    <row r="16" spans="1:19" s="29" customFormat="1" x14ac:dyDescent="0.2">
      <c r="A16" s="32">
        <v>1102</v>
      </c>
      <c r="B16" s="33" t="s">
        <v>26</v>
      </c>
      <c r="C16" s="36" t="s">
        <v>27</v>
      </c>
      <c r="E16" s="37">
        <f>SUM(F16:Q16)</f>
        <v>0</v>
      </c>
      <c r="F16" s="37">
        <v>0</v>
      </c>
      <c r="G16" s="37">
        <v>0</v>
      </c>
      <c r="H16" s="37">
        <v>0</v>
      </c>
      <c r="I16" s="37">
        <v>0</v>
      </c>
      <c r="J16" s="37">
        <v>0</v>
      </c>
      <c r="K16" s="37">
        <v>0</v>
      </c>
      <c r="L16" s="37">
        <v>0</v>
      </c>
      <c r="M16" s="37">
        <v>0</v>
      </c>
      <c r="N16" s="37">
        <v>0</v>
      </c>
      <c r="O16" s="37">
        <v>0</v>
      </c>
      <c r="P16" s="37">
        <v>0</v>
      </c>
      <c r="Q16" s="37">
        <v>0</v>
      </c>
      <c r="R16" s="31"/>
    </row>
    <row r="17" spans="1:18" s="29" customFormat="1" x14ac:dyDescent="0.2">
      <c r="A17" s="32">
        <v>1103</v>
      </c>
      <c r="B17" s="33" t="s">
        <v>28</v>
      </c>
      <c r="C17" s="36" t="s">
        <v>29</v>
      </c>
      <c r="E17" s="37">
        <f>SUM(F17:Q17)</f>
        <v>0</v>
      </c>
      <c r="F17" s="37">
        <v>0</v>
      </c>
      <c r="G17" s="37">
        <v>0</v>
      </c>
      <c r="H17" s="37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  <c r="P17" s="37">
        <v>0</v>
      </c>
      <c r="Q17" s="37">
        <v>0</v>
      </c>
      <c r="R17" s="31"/>
    </row>
    <row r="18" spans="1:18" s="29" customFormat="1" x14ac:dyDescent="0.2">
      <c r="A18" s="38">
        <v>12</v>
      </c>
      <c r="B18" s="39" t="s">
        <v>30</v>
      </c>
      <c r="C18" s="34" t="s">
        <v>31</v>
      </c>
      <c r="E18" s="35">
        <f>SUM(E19:E21)</f>
        <v>67048.199999999968</v>
      </c>
      <c r="F18" s="35">
        <f>SUM(F19:F21)</f>
        <v>25591</v>
      </c>
      <c r="G18" s="35">
        <f t="shared" ref="G18:Q18" si="2">SUM(G19:G21)</f>
        <v>22975</v>
      </c>
      <c r="H18" s="35">
        <f t="shared" si="2"/>
        <v>1653.39</v>
      </c>
      <c r="I18" s="35">
        <f t="shared" si="2"/>
        <v>2002.09</v>
      </c>
      <c r="J18" s="35">
        <f t="shared" si="2"/>
        <v>1652.09</v>
      </c>
      <c r="K18" s="35">
        <f t="shared" si="2"/>
        <v>1652.09</v>
      </c>
      <c r="L18" s="35">
        <f t="shared" si="2"/>
        <v>1952.09</v>
      </c>
      <c r="M18" s="35">
        <f t="shared" si="2"/>
        <v>1952.09</v>
      </c>
      <c r="N18" s="35">
        <f t="shared" si="2"/>
        <v>1952.09</v>
      </c>
      <c r="O18" s="35">
        <f t="shared" si="2"/>
        <v>1752.09</v>
      </c>
      <c r="P18" s="35">
        <f t="shared" si="2"/>
        <v>1952.09</v>
      </c>
      <c r="Q18" s="35">
        <f t="shared" si="2"/>
        <v>1962.09</v>
      </c>
      <c r="R18" s="31"/>
    </row>
    <row r="19" spans="1:18" s="29" customFormat="1" x14ac:dyDescent="0.2">
      <c r="A19" s="32">
        <v>1201</v>
      </c>
      <c r="B19" s="33" t="s">
        <v>32</v>
      </c>
      <c r="C19" s="36" t="s">
        <v>33</v>
      </c>
      <c r="E19" s="37">
        <f>SUM(F19:Q19)</f>
        <v>64788.199999999968</v>
      </c>
      <c r="F19" s="37">
        <v>25591</v>
      </c>
      <c r="G19" s="37">
        <v>22675</v>
      </c>
      <c r="H19" s="37">
        <v>1653.39</v>
      </c>
      <c r="I19" s="37">
        <v>1652.09</v>
      </c>
      <c r="J19" s="37">
        <v>1652.09</v>
      </c>
      <c r="K19" s="37">
        <v>1652.09</v>
      </c>
      <c r="L19" s="37">
        <v>1652.09</v>
      </c>
      <c r="M19" s="37">
        <v>1652.09</v>
      </c>
      <c r="N19" s="37">
        <v>1652.09</v>
      </c>
      <c r="O19" s="37">
        <v>1652.09</v>
      </c>
      <c r="P19" s="37">
        <v>1652.09</v>
      </c>
      <c r="Q19" s="37">
        <v>1652.09</v>
      </c>
      <c r="R19" s="31"/>
    </row>
    <row r="20" spans="1:18" s="29" customFormat="1" x14ac:dyDescent="0.2">
      <c r="A20" s="32">
        <v>1202</v>
      </c>
      <c r="B20" s="33" t="s">
        <v>34</v>
      </c>
      <c r="C20" s="36" t="s">
        <v>35</v>
      </c>
      <c r="E20" s="37">
        <f>SUM(F20:Q20)</f>
        <v>2260</v>
      </c>
      <c r="F20" s="37">
        <v>0</v>
      </c>
      <c r="G20" s="37">
        <v>300</v>
      </c>
      <c r="H20" s="37">
        <v>0</v>
      </c>
      <c r="I20" s="37">
        <v>350</v>
      </c>
      <c r="J20" s="37">
        <v>0</v>
      </c>
      <c r="K20" s="37">
        <v>0</v>
      </c>
      <c r="L20" s="37">
        <v>300</v>
      </c>
      <c r="M20" s="37">
        <v>300</v>
      </c>
      <c r="N20" s="37">
        <v>300</v>
      </c>
      <c r="O20" s="37">
        <v>100</v>
      </c>
      <c r="P20" s="37">
        <v>300</v>
      </c>
      <c r="Q20" s="37">
        <v>310</v>
      </c>
      <c r="R20" s="31"/>
    </row>
    <row r="21" spans="1:18" s="29" customFormat="1" x14ac:dyDescent="0.2">
      <c r="A21" s="32">
        <v>1203</v>
      </c>
      <c r="B21" s="33" t="s">
        <v>36</v>
      </c>
      <c r="C21" s="36" t="s">
        <v>37</v>
      </c>
      <c r="E21" s="37">
        <f>SUM(F21:Q21)</f>
        <v>0</v>
      </c>
      <c r="F21" s="37">
        <v>0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0</v>
      </c>
      <c r="N21" s="37">
        <v>0</v>
      </c>
      <c r="O21" s="37">
        <v>0</v>
      </c>
      <c r="P21" s="37">
        <v>0</v>
      </c>
      <c r="Q21" s="37">
        <v>0</v>
      </c>
      <c r="R21" s="31"/>
    </row>
    <row r="22" spans="1:18" s="29" customFormat="1" x14ac:dyDescent="0.2">
      <c r="A22" s="38">
        <v>17</v>
      </c>
      <c r="B22" s="39" t="s">
        <v>38</v>
      </c>
      <c r="C22" s="34" t="s">
        <v>39</v>
      </c>
      <c r="E22" s="35">
        <f t="shared" ref="E22:Q22" si="3">SUM(E23)</f>
        <v>10070.049999999999</v>
      </c>
      <c r="F22" s="35">
        <f t="shared" si="3"/>
        <v>1300</v>
      </c>
      <c r="G22" s="35">
        <f t="shared" si="3"/>
        <v>670.05</v>
      </c>
      <c r="H22" s="35">
        <f t="shared" si="3"/>
        <v>500</v>
      </c>
      <c r="I22" s="35">
        <f t="shared" si="3"/>
        <v>500</v>
      </c>
      <c r="J22" s="35">
        <f t="shared" si="3"/>
        <v>1200</v>
      </c>
      <c r="K22" s="35">
        <f t="shared" si="3"/>
        <v>1000</v>
      </c>
      <c r="L22" s="35">
        <f t="shared" si="3"/>
        <v>900</v>
      </c>
      <c r="M22" s="35">
        <f t="shared" si="3"/>
        <v>800</v>
      </c>
      <c r="N22" s="35">
        <f t="shared" si="3"/>
        <v>800</v>
      </c>
      <c r="O22" s="35">
        <f t="shared" si="3"/>
        <v>800</v>
      </c>
      <c r="P22" s="35">
        <f t="shared" si="3"/>
        <v>800</v>
      </c>
      <c r="Q22" s="35">
        <f t="shared" si="3"/>
        <v>800</v>
      </c>
      <c r="R22" s="31"/>
    </row>
    <row r="23" spans="1:18" s="29" customFormat="1" x14ac:dyDescent="0.2">
      <c r="A23" s="32">
        <v>1701</v>
      </c>
      <c r="B23" s="33" t="s">
        <v>40</v>
      </c>
      <c r="C23" s="36" t="s">
        <v>41</v>
      </c>
      <c r="E23" s="37">
        <f>SUM(F23:Q23)</f>
        <v>10070.049999999999</v>
      </c>
      <c r="F23" s="37">
        <v>1300</v>
      </c>
      <c r="G23" s="37">
        <v>670.05</v>
      </c>
      <c r="H23" s="37">
        <v>500</v>
      </c>
      <c r="I23" s="37">
        <v>500</v>
      </c>
      <c r="J23" s="37">
        <v>1200</v>
      </c>
      <c r="K23" s="37">
        <v>1000</v>
      </c>
      <c r="L23" s="37">
        <v>900</v>
      </c>
      <c r="M23" s="37">
        <v>800</v>
      </c>
      <c r="N23" s="37">
        <v>800</v>
      </c>
      <c r="O23" s="37">
        <v>800</v>
      </c>
      <c r="P23" s="37">
        <v>800</v>
      </c>
      <c r="Q23" s="37">
        <v>800</v>
      </c>
      <c r="R23" s="31"/>
    </row>
    <row r="24" spans="1:18" s="29" customFormat="1" x14ac:dyDescent="0.2">
      <c r="A24" s="38">
        <v>18</v>
      </c>
      <c r="B24" s="39" t="s">
        <v>42</v>
      </c>
      <c r="C24" s="34" t="s">
        <v>43</v>
      </c>
      <c r="E24" s="35">
        <f t="shared" ref="E24:Q24" si="4">SUM(E25)</f>
        <v>0</v>
      </c>
      <c r="F24" s="35">
        <f t="shared" si="4"/>
        <v>0</v>
      </c>
      <c r="G24" s="35">
        <f t="shared" si="4"/>
        <v>0</v>
      </c>
      <c r="H24" s="35">
        <f t="shared" si="4"/>
        <v>0</v>
      </c>
      <c r="I24" s="35">
        <f t="shared" si="4"/>
        <v>0</v>
      </c>
      <c r="J24" s="35">
        <f t="shared" si="4"/>
        <v>0</v>
      </c>
      <c r="K24" s="35">
        <f t="shared" si="4"/>
        <v>0</v>
      </c>
      <c r="L24" s="35">
        <f t="shared" si="4"/>
        <v>0</v>
      </c>
      <c r="M24" s="35">
        <f t="shared" si="4"/>
        <v>0</v>
      </c>
      <c r="N24" s="35">
        <f t="shared" si="4"/>
        <v>0</v>
      </c>
      <c r="O24" s="35">
        <f t="shared" si="4"/>
        <v>0</v>
      </c>
      <c r="P24" s="35">
        <f t="shared" si="4"/>
        <v>0</v>
      </c>
      <c r="Q24" s="35">
        <f t="shared" si="4"/>
        <v>0</v>
      </c>
      <c r="R24" s="31"/>
    </row>
    <row r="25" spans="1:18" s="29" customFormat="1" x14ac:dyDescent="0.2">
      <c r="A25" s="32">
        <v>1801</v>
      </c>
      <c r="B25" s="33" t="s">
        <v>44</v>
      </c>
      <c r="C25" s="36" t="s">
        <v>45</v>
      </c>
      <c r="E25" s="37">
        <f>SUM(F25:Q25)</f>
        <v>0</v>
      </c>
      <c r="F25" s="37">
        <v>0</v>
      </c>
      <c r="G25" s="37">
        <v>0</v>
      </c>
      <c r="H25" s="37">
        <v>0</v>
      </c>
      <c r="I25" s="37">
        <v>0</v>
      </c>
      <c r="J25" s="37">
        <v>0</v>
      </c>
      <c r="K25" s="37">
        <v>0</v>
      </c>
      <c r="L25" s="37">
        <v>0</v>
      </c>
      <c r="M25" s="37">
        <v>0</v>
      </c>
      <c r="N25" s="37">
        <v>0</v>
      </c>
      <c r="O25" s="37">
        <v>0</v>
      </c>
      <c r="P25" s="37">
        <v>0</v>
      </c>
      <c r="Q25" s="37">
        <v>0</v>
      </c>
      <c r="R25" s="31"/>
    </row>
    <row r="26" spans="1:18" s="29" customFormat="1" ht="25.5" x14ac:dyDescent="0.2">
      <c r="A26" s="38">
        <v>19</v>
      </c>
      <c r="B26" s="39" t="s">
        <v>46</v>
      </c>
      <c r="C26" s="34" t="s">
        <v>47</v>
      </c>
      <c r="E26" s="35">
        <f t="shared" ref="E26:Q26" si="5">SUM(E27)</f>
        <v>0</v>
      </c>
      <c r="F26" s="35">
        <f t="shared" si="5"/>
        <v>0</v>
      </c>
      <c r="G26" s="35">
        <f t="shared" si="5"/>
        <v>0</v>
      </c>
      <c r="H26" s="35">
        <f t="shared" si="5"/>
        <v>0</v>
      </c>
      <c r="I26" s="35">
        <f t="shared" si="5"/>
        <v>0</v>
      </c>
      <c r="J26" s="35">
        <f t="shared" si="5"/>
        <v>0</v>
      </c>
      <c r="K26" s="35">
        <f t="shared" si="5"/>
        <v>0</v>
      </c>
      <c r="L26" s="35">
        <f t="shared" si="5"/>
        <v>0</v>
      </c>
      <c r="M26" s="35">
        <f t="shared" si="5"/>
        <v>0</v>
      </c>
      <c r="N26" s="35">
        <f t="shared" si="5"/>
        <v>0</v>
      </c>
      <c r="O26" s="35">
        <f t="shared" si="5"/>
        <v>0</v>
      </c>
      <c r="P26" s="35">
        <f t="shared" si="5"/>
        <v>0</v>
      </c>
      <c r="Q26" s="35">
        <f t="shared" si="5"/>
        <v>0</v>
      </c>
      <c r="R26" s="31"/>
    </row>
    <row r="27" spans="1:18" s="29" customFormat="1" x14ac:dyDescent="0.2">
      <c r="A27" s="32">
        <v>1901</v>
      </c>
      <c r="B27" s="33" t="s">
        <v>48</v>
      </c>
      <c r="C27" s="36" t="s">
        <v>49</v>
      </c>
      <c r="E27" s="37">
        <f>SUM(F27:Q27)</f>
        <v>0</v>
      </c>
      <c r="F27" s="37">
        <v>0</v>
      </c>
      <c r="G27" s="37">
        <v>0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0</v>
      </c>
      <c r="O27" s="37">
        <v>0</v>
      </c>
      <c r="P27" s="37">
        <v>0</v>
      </c>
      <c r="Q27" s="37">
        <v>0</v>
      </c>
      <c r="R27" s="31"/>
    </row>
    <row r="28" spans="1:18" s="29" customFormat="1" x14ac:dyDescent="0.2">
      <c r="A28" s="32"/>
      <c r="B28" s="33"/>
      <c r="C28" s="40"/>
      <c r="E28" s="37">
        <f>SUM(F28:Q28)</f>
        <v>0</v>
      </c>
      <c r="F28" s="37">
        <v>0</v>
      </c>
      <c r="G28" s="37">
        <v>0</v>
      </c>
      <c r="H28" s="37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0</v>
      </c>
      <c r="O28" s="37">
        <v>0</v>
      </c>
      <c r="P28" s="37">
        <v>0</v>
      </c>
      <c r="Q28" s="37">
        <v>0</v>
      </c>
      <c r="R28" s="31"/>
    </row>
    <row r="29" spans="1:18" s="29" customFormat="1" x14ac:dyDescent="0.2">
      <c r="A29" s="32"/>
      <c r="B29" s="33"/>
      <c r="C29" s="41"/>
      <c r="E29" s="37">
        <f>SUM(F29:Q29)</f>
        <v>0</v>
      </c>
      <c r="F29" s="37">
        <v>0</v>
      </c>
      <c r="G29" s="37">
        <v>0</v>
      </c>
      <c r="H29" s="37">
        <v>0</v>
      </c>
      <c r="I29" s="37">
        <v>0</v>
      </c>
      <c r="J29" s="37">
        <v>0</v>
      </c>
      <c r="K29" s="37">
        <v>0</v>
      </c>
      <c r="L29" s="37">
        <v>0</v>
      </c>
      <c r="M29" s="37">
        <v>0</v>
      </c>
      <c r="N29" s="37">
        <v>0</v>
      </c>
      <c r="O29" s="37">
        <v>0</v>
      </c>
      <c r="P29" s="37">
        <v>0</v>
      </c>
      <c r="Q29" s="37">
        <v>0</v>
      </c>
      <c r="R29" s="31"/>
    </row>
    <row r="30" spans="1:18" s="29" customFormat="1" x14ac:dyDescent="0.2">
      <c r="A30" s="27">
        <v>3</v>
      </c>
      <c r="B30" s="28" t="s">
        <v>50</v>
      </c>
      <c r="C30" s="28" t="s">
        <v>51</v>
      </c>
      <c r="E30" s="30">
        <f>SUM(E31+E34)</f>
        <v>0</v>
      </c>
      <c r="F30" s="30">
        <f>SUM(F31+F34)</f>
        <v>0</v>
      </c>
      <c r="G30" s="30">
        <f t="shared" ref="G30:Q30" si="6">SUM(G31+G34)</f>
        <v>0</v>
      </c>
      <c r="H30" s="30">
        <f t="shared" si="6"/>
        <v>0</v>
      </c>
      <c r="I30" s="30">
        <f t="shared" si="6"/>
        <v>0</v>
      </c>
      <c r="J30" s="30">
        <f t="shared" si="6"/>
        <v>0</v>
      </c>
      <c r="K30" s="30">
        <f t="shared" si="6"/>
        <v>0</v>
      </c>
      <c r="L30" s="30">
        <f t="shared" si="6"/>
        <v>0</v>
      </c>
      <c r="M30" s="30">
        <f t="shared" si="6"/>
        <v>0</v>
      </c>
      <c r="N30" s="30">
        <f t="shared" si="6"/>
        <v>0</v>
      </c>
      <c r="O30" s="30">
        <f t="shared" si="6"/>
        <v>0</v>
      </c>
      <c r="P30" s="30">
        <f t="shared" si="6"/>
        <v>0</v>
      </c>
      <c r="Q30" s="30">
        <f t="shared" si="6"/>
        <v>0</v>
      </c>
      <c r="R30" s="31"/>
    </row>
    <row r="31" spans="1:18" s="29" customFormat="1" x14ac:dyDescent="0.2">
      <c r="A31" s="38">
        <v>31</v>
      </c>
      <c r="B31" s="39" t="s">
        <v>52</v>
      </c>
      <c r="C31" s="34" t="s">
        <v>53</v>
      </c>
      <c r="E31" s="35">
        <f>SUM(E32:E33)</f>
        <v>0</v>
      </c>
      <c r="F31" s="35">
        <f>SUM(F32:F33)</f>
        <v>0</v>
      </c>
      <c r="G31" s="35">
        <f t="shared" ref="G31:Q31" si="7">SUM(G32:G33)</f>
        <v>0</v>
      </c>
      <c r="H31" s="35">
        <f t="shared" si="7"/>
        <v>0</v>
      </c>
      <c r="I31" s="35">
        <f t="shared" si="7"/>
        <v>0</v>
      </c>
      <c r="J31" s="35">
        <f t="shared" si="7"/>
        <v>0</v>
      </c>
      <c r="K31" s="35">
        <f t="shared" si="7"/>
        <v>0</v>
      </c>
      <c r="L31" s="35">
        <f t="shared" si="7"/>
        <v>0</v>
      </c>
      <c r="M31" s="35">
        <f t="shared" si="7"/>
        <v>0</v>
      </c>
      <c r="N31" s="35">
        <f t="shared" si="7"/>
        <v>0</v>
      </c>
      <c r="O31" s="35">
        <f t="shared" si="7"/>
        <v>0</v>
      </c>
      <c r="P31" s="35">
        <f t="shared" si="7"/>
        <v>0</v>
      </c>
      <c r="Q31" s="35">
        <f t="shared" si="7"/>
        <v>0</v>
      </c>
      <c r="R31" s="31"/>
    </row>
    <row r="32" spans="1:18" s="29" customFormat="1" x14ac:dyDescent="0.2">
      <c r="A32" s="32">
        <v>3101</v>
      </c>
      <c r="B32" s="33" t="s">
        <v>54</v>
      </c>
      <c r="C32" s="36" t="s">
        <v>55</v>
      </c>
      <c r="E32" s="37">
        <f>SUM(F32:Q32)</f>
        <v>0</v>
      </c>
      <c r="F32" s="37">
        <v>0</v>
      </c>
      <c r="G32" s="37">
        <v>0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7">
        <v>0</v>
      </c>
      <c r="Q32" s="37">
        <v>0</v>
      </c>
      <c r="R32" s="31"/>
    </row>
    <row r="33" spans="1:18" s="29" customFormat="1" x14ac:dyDescent="0.2">
      <c r="A33" s="32">
        <v>3102</v>
      </c>
      <c r="B33" s="33" t="s">
        <v>56</v>
      </c>
      <c r="C33" s="36" t="s">
        <v>57</v>
      </c>
      <c r="E33" s="37">
        <f>SUM(F33:Q33)</f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7">
        <v>0</v>
      </c>
      <c r="Q33" s="37">
        <v>0</v>
      </c>
      <c r="R33" s="31"/>
    </row>
    <row r="34" spans="1:18" s="29" customFormat="1" ht="25.5" x14ac:dyDescent="0.2">
      <c r="A34" s="38">
        <v>39</v>
      </c>
      <c r="B34" s="39"/>
      <c r="C34" s="34" t="s">
        <v>58</v>
      </c>
      <c r="E34" s="35">
        <f t="shared" ref="E34:Q34" si="8">SUM(E35)</f>
        <v>0</v>
      </c>
      <c r="F34" s="35">
        <f t="shared" si="8"/>
        <v>0</v>
      </c>
      <c r="G34" s="35">
        <f t="shared" si="8"/>
        <v>0</v>
      </c>
      <c r="H34" s="35">
        <f t="shared" si="8"/>
        <v>0</v>
      </c>
      <c r="I34" s="35">
        <f t="shared" si="8"/>
        <v>0</v>
      </c>
      <c r="J34" s="35">
        <f t="shared" si="8"/>
        <v>0</v>
      </c>
      <c r="K34" s="35">
        <f t="shared" si="8"/>
        <v>0</v>
      </c>
      <c r="L34" s="35">
        <f t="shared" si="8"/>
        <v>0</v>
      </c>
      <c r="M34" s="35">
        <f t="shared" si="8"/>
        <v>0</v>
      </c>
      <c r="N34" s="35">
        <f t="shared" si="8"/>
        <v>0</v>
      </c>
      <c r="O34" s="35">
        <f t="shared" si="8"/>
        <v>0</v>
      </c>
      <c r="P34" s="35">
        <f t="shared" si="8"/>
        <v>0</v>
      </c>
      <c r="Q34" s="35">
        <f t="shared" si="8"/>
        <v>0</v>
      </c>
      <c r="R34" s="31"/>
    </row>
    <row r="35" spans="1:18" s="29" customFormat="1" x14ac:dyDescent="0.2">
      <c r="A35" s="32">
        <v>3901</v>
      </c>
      <c r="B35" s="33" t="s">
        <v>59</v>
      </c>
      <c r="C35" s="36" t="s">
        <v>60</v>
      </c>
      <c r="E35" s="37">
        <f>SUM(F35:Q35)</f>
        <v>0</v>
      </c>
      <c r="F35" s="37">
        <f t="shared" ref="F35:Q37" si="9">SUM(G35:R35)</f>
        <v>0</v>
      </c>
      <c r="G35" s="37">
        <f t="shared" si="9"/>
        <v>0</v>
      </c>
      <c r="H35" s="37">
        <f t="shared" si="9"/>
        <v>0</v>
      </c>
      <c r="I35" s="37">
        <f t="shared" si="9"/>
        <v>0</v>
      </c>
      <c r="J35" s="37">
        <f t="shared" si="9"/>
        <v>0</v>
      </c>
      <c r="K35" s="37">
        <f t="shared" si="9"/>
        <v>0</v>
      </c>
      <c r="L35" s="37">
        <f t="shared" si="9"/>
        <v>0</v>
      </c>
      <c r="M35" s="37">
        <f t="shared" si="9"/>
        <v>0</v>
      </c>
      <c r="N35" s="37">
        <f t="shared" si="9"/>
        <v>0</v>
      </c>
      <c r="O35" s="37">
        <f t="shared" si="9"/>
        <v>0</v>
      </c>
      <c r="P35" s="37">
        <f t="shared" si="9"/>
        <v>0</v>
      </c>
      <c r="Q35" s="37">
        <f t="shared" si="9"/>
        <v>0</v>
      </c>
      <c r="R35" s="31"/>
    </row>
    <row r="36" spans="1:18" s="29" customFormat="1" x14ac:dyDescent="0.2">
      <c r="A36" s="32"/>
      <c r="B36" s="33"/>
      <c r="C36" s="40"/>
      <c r="E36" s="37">
        <f>SUM(F36:Q36)</f>
        <v>0</v>
      </c>
      <c r="F36" s="37">
        <f t="shared" si="9"/>
        <v>0</v>
      </c>
      <c r="G36" s="37">
        <f t="shared" si="9"/>
        <v>0</v>
      </c>
      <c r="H36" s="37">
        <f t="shared" si="9"/>
        <v>0</v>
      </c>
      <c r="I36" s="37">
        <f t="shared" si="9"/>
        <v>0</v>
      </c>
      <c r="J36" s="37">
        <f t="shared" si="9"/>
        <v>0</v>
      </c>
      <c r="K36" s="37">
        <f t="shared" si="9"/>
        <v>0</v>
      </c>
      <c r="L36" s="37">
        <f t="shared" si="9"/>
        <v>0</v>
      </c>
      <c r="M36" s="37">
        <f t="shared" si="9"/>
        <v>0</v>
      </c>
      <c r="N36" s="37">
        <f t="shared" si="9"/>
        <v>0</v>
      </c>
      <c r="O36" s="37">
        <f t="shared" si="9"/>
        <v>0</v>
      </c>
      <c r="P36" s="37">
        <f t="shared" si="9"/>
        <v>0</v>
      </c>
      <c r="Q36" s="37">
        <f t="shared" si="9"/>
        <v>0</v>
      </c>
      <c r="R36" s="31"/>
    </row>
    <row r="37" spans="1:18" s="29" customFormat="1" x14ac:dyDescent="0.2">
      <c r="A37" s="32"/>
      <c r="B37" s="33"/>
      <c r="C37" s="41"/>
      <c r="E37" s="37">
        <f>SUM(F37:Q37)</f>
        <v>0</v>
      </c>
      <c r="F37" s="37">
        <f t="shared" si="9"/>
        <v>0</v>
      </c>
      <c r="G37" s="37">
        <f t="shared" si="9"/>
        <v>0</v>
      </c>
      <c r="H37" s="37">
        <f t="shared" si="9"/>
        <v>0</v>
      </c>
      <c r="I37" s="37">
        <f t="shared" si="9"/>
        <v>0</v>
      </c>
      <c r="J37" s="37">
        <f t="shared" si="9"/>
        <v>0</v>
      </c>
      <c r="K37" s="37">
        <f t="shared" si="9"/>
        <v>0</v>
      </c>
      <c r="L37" s="37">
        <f t="shared" si="9"/>
        <v>0</v>
      </c>
      <c r="M37" s="37">
        <f t="shared" si="9"/>
        <v>0</v>
      </c>
      <c r="N37" s="37">
        <f t="shared" si="9"/>
        <v>0</v>
      </c>
      <c r="O37" s="37">
        <f t="shared" si="9"/>
        <v>0</v>
      </c>
      <c r="P37" s="37">
        <f t="shared" si="9"/>
        <v>0</v>
      </c>
      <c r="Q37" s="37">
        <f t="shared" si="9"/>
        <v>0</v>
      </c>
      <c r="R37" s="31"/>
    </row>
    <row r="38" spans="1:18" s="29" customFormat="1" x14ac:dyDescent="0.2">
      <c r="A38" s="27">
        <v>4</v>
      </c>
      <c r="B38" s="28" t="s">
        <v>61</v>
      </c>
      <c r="C38" s="28" t="s">
        <v>62</v>
      </c>
      <c r="E38" s="30">
        <f>SUM(E39+E41+E55+E57+E59)</f>
        <v>56374.5</v>
      </c>
      <c r="F38" s="30">
        <f>SUM(F39+F41+F55+F57+F59)</f>
        <v>9781</v>
      </c>
      <c r="G38" s="30">
        <f t="shared" ref="G38:Q38" si="10">SUM(G39+G41+G55+G57+G59)</f>
        <v>7600</v>
      </c>
      <c r="H38" s="30">
        <f t="shared" si="10"/>
        <v>3281</v>
      </c>
      <c r="I38" s="30">
        <f t="shared" si="10"/>
        <v>4300</v>
      </c>
      <c r="J38" s="30">
        <f t="shared" si="10"/>
        <v>4236</v>
      </c>
      <c r="K38" s="30">
        <f t="shared" si="10"/>
        <v>2702</v>
      </c>
      <c r="L38" s="30">
        <f t="shared" si="10"/>
        <v>3650</v>
      </c>
      <c r="M38" s="30">
        <f t="shared" si="10"/>
        <v>4947</v>
      </c>
      <c r="N38" s="30">
        <f t="shared" si="10"/>
        <v>5250</v>
      </c>
      <c r="O38" s="30">
        <f t="shared" si="10"/>
        <v>4050</v>
      </c>
      <c r="P38" s="30">
        <f t="shared" si="10"/>
        <v>3600</v>
      </c>
      <c r="Q38" s="30">
        <f t="shared" si="10"/>
        <v>2977.5</v>
      </c>
      <c r="R38" s="31"/>
    </row>
    <row r="39" spans="1:18" s="29" customFormat="1" ht="25.5" x14ac:dyDescent="0.2">
      <c r="A39" s="38">
        <v>41</v>
      </c>
      <c r="B39" s="39" t="s">
        <v>63</v>
      </c>
      <c r="C39" s="34" t="s">
        <v>64</v>
      </c>
      <c r="E39" s="35">
        <f t="shared" ref="E39:Q39" si="11">SUM(E40)</f>
        <v>1155</v>
      </c>
      <c r="F39" s="35">
        <f t="shared" si="11"/>
        <v>0</v>
      </c>
      <c r="G39" s="35">
        <f t="shared" si="11"/>
        <v>500</v>
      </c>
      <c r="H39" s="35">
        <f t="shared" si="11"/>
        <v>250</v>
      </c>
      <c r="I39" s="35">
        <f t="shared" si="11"/>
        <v>0</v>
      </c>
      <c r="J39" s="35">
        <f t="shared" si="11"/>
        <v>405</v>
      </c>
      <c r="K39" s="35">
        <f t="shared" si="11"/>
        <v>0</v>
      </c>
      <c r="L39" s="35">
        <f t="shared" si="11"/>
        <v>0</v>
      </c>
      <c r="M39" s="35">
        <f t="shared" si="11"/>
        <v>0</v>
      </c>
      <c r="N39" s="35">
        <f t="shared" si="11"/>
        <v>0</v>
      </c>
      <c r="O39" s="35">
        <f t="shared" si="11"/>
        <v>0</v>
      </c>
      <c r="P39" s="35">
        <f t="shared" si="11"/>
        <v>0</v>
      </c>
      <c r="Q39" s="35">
        <f t="shared" si="11"/>
        <v>0</v>
      </c>
      <c r="R39" s="31"/>
    </row>
    <row r="40" spans="1:18" s="29" customFormat="1" x14ac:dyDescent="0.2">
      <c r="A40" s="32">
        <v>4101</v>
      </c>
      <c r="B40" s="33" t="s">
        <v>65</v>
      </c>
      <c r="C40" s="36" t="s">
        <v>66</v>
      </c>
      <c r="E40" s="37">
        <f>SUM(F40:Q40)</f>
        <v>1155</v>
      </c>
      <c r="F40" s="37"/>
      <c r="G40" s="37">
        <v>500</v>
      </c>
      <c r="H40" s="37">
        <v>250</v>
      </c>
      <c r="I40" s="37">
        <v>0</v>
      </c>
      <c r="J40" s="37">
        <v>405</v>
      </c>
      <c r="K40" s="37">
        <v>0</v>
      </c>
      <c r="L40" s="37">
        <v>0</v>
      </c>
      <c r="M40" s="37">
        <v>0</v>
      </c>
      <c r="N40" s="37">
        <v>0</v>
      </c>
      <c r="O40" s="37">
        <v>0</v>
      </c>
      <c r="P40" s="37">
        <v>0</v>
      </c>
      <c r="Q40" s="37">
        <v>0</v>
      </c>
      <c r="R40" s="31"/>
    </row>
    <row r="41" spans="1:18" s="29" customFormat="1" x14ac:dyDescent="0.2">
      <c r="A41" s="38">
        <v>43</v>
      </c>
      <c r="B41" s="39" t="s">
        <v>67</v>
      </c>
      <c r="C41" s="34" t="s">
        <v>68</v>
      </c>
      <c r="E41" s="35">
        <f>SUM(E42:E54)</f>
        <v>55219.5</v>
      </c>
      <c r="F41" s="35">
        <f>SUM(F42:F54)</f>
        <v>9781</v>
      </c>
      <c r="G41" s="35">
        <f t="shared" ref="G41:Q41" si="12">SUM(G42:G54)</f>
        <v>7100</v>
      </c>
      <c r="H41" s="35">
        <f t="shared" si="12"/>
        <v>3031</v>
      </c>
      <c r="I41" s="35">
        <f t="shared" si="12"/>
        <v>4300</v>
      </c>
      <c r="J41" s="35">
        <f t="shared" si="12"/>
        <v>3831</v>
      </c>
      <c r="K41" s="35">
        <f t="shared" si="12"/>
        <v>2702</v>
      </c>
      <c r="L41" s="35">
        <f t="shared" si="12"/>
        <v>3650</v>
      </c>
      <c r="M41" s="35">
        <f t="shared" si="12"/>
        <v>4947</v>
      </c>
      <c r="N41" s="35">
        <f t="shared" si="12"/>
        <v>5250</v>
      </c>
      <c r="O41" s="35">
        <f t="shared" si="12"/>
        <v>4050</v>
      </c>
      <c r="P41" s="35">
        <f t="shared" si="12"/>
        <v>3600</v>
      </c>
      <c r="Q41" s="35">
        <f t="shared" si="12"/>
        <v>2977.5</v>
      </c>
      <c r="R41" s="31"/>
    </row>
    <row r="42" spans="1:18" s="29" customFormat="1" x14ac:dyDescent="0.2">
      <c r="A42" s="32">
        <v>4301</v>
      </c>
      <c r="B42" s="33" t="s">
        <v>69</v>
      </c>
      <c r="C42" s="36" t="s">
        <v>70</v>
      </c>
      <c r="E42" s="37">
        <f t="shared" ref="E42:O54" si="13">SUM(F42:Q42)</f>
        <v>0</v>
      </c>
      <c r="F42" s="37">
        <f t="shared" si="13"/>
        <v>0</v>
      </c>
      <c r="G42" s="37">
        <f t="shared" si="13"/>
        <v>0</v>
      </c>
      <c r="H42" s="37">
        <f t="shared" si="13"/>
        <v>0</v>
      </c>
      <c r="I42" s="37">
        <f t="shared" si="13"/>
        <v>0</v>
      </c>
      <c r="J42" s="37">
        <f t="shared" si="13"/>
        <v>0</v>
      </c>
      <c r="K42" s="37">
        <f t="shared" si="13"/>
        <v>0</v>
      </c>
      <c r="L42" s="37">
        <f t="shared" si="13"/>
        <v>0</v>
      </c>
      <c r="M42" s="37">
        <f t="shared" si="13"/>
        <v>0</v>
      </c>
      <c r="N42" s="37">
        <f t="shared" si="13"/>
        <v>0</v>
      </c>
      <c r="O42" s="37">
        <f t="shared" si="13"/>
        <v>0</v>
      </c>
      <c r="P42" s="37">
        <f>SUM(Q42:AB42)</f>
        <v>0</v>
      </c>
      <c r="Q42" s="37">
        <f>SUM(R42:AC42)</f>
        <v>0</v>
      </c>
      <c r="R42" s="31"/>
    </row>
    <row r="43" spans="1:18" s="29" customFormat="1" x14ac:dyDescent="0.2">
      <c r="A43" s="32">
        <v>4302</v>
      </c>
      <c r="B43" s="33" t="s">
        <v>71</v>
      </c>
      <c r="C43" s="36" t="s">
        <v>72</v>
      </c>
      <c r="E43" s="37">
        <f t="shared" si="13"/>
        <v>0</v>
      </c>
      <c r="F43" s="37">
        <f t="shared" si="13"/>
        <v>0</v>
      </c>
      <c r="G43" s="37">
        <f t="shared" si="13"/>
        <v>0</v>
      </c>
      <c r="H43" s="37">
        <f t="shared" si="13"/>
        <v>0</v>
      </c>
      <c r="I43" s="37">
        <f t="shared" si="13"/>
        <v>0</v>
      </c>
      <c r="J43" s="37">
        <f t="shared" si="13"/>
        <v>0</v>
      </c>
      <c r="K43" s="37">
        <f t="shared" si="13"/>
        <v>0</v>
      </c>
      <c r="L43" s="37">
        <f t="shared" si="13"/>
        <v>0</v>
      </c>
      <c r="M43" s="37">
        <f t="shared" si="13"/>
        <v>0</v>
      </c>
      <c r="N43" s="37">
        <f t="shared" si="13"/>
        <v>0</v>
      </c>
      <c r="O43" s="37">
        <f t="shared" si="13"/>
        <v>0</v>
      </c>
      <c r="P43" s="37">
        <f>SUM(Q43:AB43)</f>
        <v>0</v>
      </c>
      <c r="Q43" s="37">
        <f>SUM(R43:AC43)</f>
        <v>0</v>
      </c>
      <c r="R43" s="31"/>
    </row>
    <row r="44" spans="1:18" s="29" customFormat="1" x14ac:dyDescent="0.2">
      <c r="A44" s="32">
        <v>4303</v>
      </c>
      <c r="B44" s="33" t="s">
        <v>73</v>
      </c>
      <c r="C44" s="36" t="s">
        <v>74</v>
      </c>
      <c r="E44" s="37">
        <f t="shared" si="13"/>
        <v>4252</v>
      </c>
      <c r="F44" s="37">
        <v>1250</v>
      </c>
      <c r="G44" s="37">
        <v>800</v>
      </c>
      <c r="H44" s="37">
        <v>300</v>
      </c>
      <c r="I44" s="37">
        <v>300</v>
      </c>
      <c r="J44" s="37">
        <v>300</v>
      </c>
      <c r="K44" s="37">
        <v>202</v>
      </c>
      <c r="L44" s="37">
        <v>150</v>
      </c>
      <c r="M44" s="37">
        <v>150</v>
      </c>
      <c r="N44" s="37">
        <v>200</v>
      </c>
      <c r="O44" s="37">
        <v>200</v>
      </c>
      <c r="P44" s="37">
        <v>200</v>
      </c>
      <c r="Q44" s="37">
        <v>200</v>
      </c>
      <c r="R44" s="31"/>
    </row>
    <row r="45" spans="1:18" s="29" customFormat="1" x14ac:dyDescent="0.2">
      <c r="A45" s="32">
        <v>4304</v>
      </c>
      <c r="B45" s="33" t="s">
        <v>75</v>
      </c>
      <c r="C45" s="36" t="s">
        <v>76</v>
      </c>
      <c r="E45" s="37">
        <f t="shared" si="13"/>
        <v>4375</v>
      </c>
      <c r="F45" s="42">
        <v>2500</v>
      </c>
      <c r="G45" s="42">
        <v>400</v>
      </c>
      <c r="H45" s="42">
        <v>0</v>
      </c>
      <c r="I45" s="42">
        <v>0</v>
      </c>
      <c r="J45" s="42">
        <v>200</v>
      </c>
      <c r="K45" s="42">
        <v>0</v>
      </c>
      <c r="L45" s="42">
        <v>0</v>
      </c>
      <c r="M45" s="42">
        <v>200</v>
      </c>
      <c r="N45" s="42">
        <v>400</v>
      </c>
      <c r="O45" s="42">
        <v>250</v>
      </c>
      <c r="P45" s="42">
        <v>300</v>
      </c>
      <c r="Q45" s="42">
        <v>125</v>
      </c>
      <c r="R45" s="31"/>
    </row>
    <row r="46" spans="1:18" s="29" customFormat="1" x14ac:dyDescent="0.2">
      <c r="A46" s="32">
        <v>4305</v>
      </c>
      <c r="B46" s="33" t="s">
        <v>77</v>
      </c>
      <c r="C46" s="36" t="s">
        <v>78</v>
      </c>
      <c r="E46" s="37">
        <f t="shared" si="13"/>
        <v>0</v>
      </c>
      <c r="F46" s="42">
        <v>0</v>
      </c>
      <c r="G46" s="42">
        <v>0</v>
      </c>
      <c r="H46" s="42">
        <v>0</v>
      </c>
      <c r="I46" s="42">
        <v>0</v>
      </c>
      <c r="J46" s="42">
        <v>0</v>
      </c>
      <c r="K46" s="42">
        <v>0</v>
      </c>
      <c r="L46" s="42">
        <v>0</v>
      </c>
      <c r="M46" s="42">
        <v>0</v>
      </c>
      <c r="N46" s="42">
        <v>0</v>
      </c>
      <c r="O46" s="42">
        <v>0</v>
      </c>
      <c r="P46" s="42">
        <v>0</v>
      </c>
      <c r="Q46" s="42">
        <v>0</v>
      </c>
      <c r="R46" s="31"/>
    </row>
    <row r="47" spans="1:18" s="29" customFormat="1" x14ac:dyDescent="0.2">
      <c r="A47" s="32">
        <v>4306</v>
      </c>
      <c r="B47" s="33" t="s">
        <v>79</v>
      </c>
      <c r="C47" s="36" t="s">
        <v>80</v>
      </c>
      <c r="E47" s="37">
        <f t="shared" si="13"/>
        <v>840</v>
      </c>
      <c r="F47" s="42">
        <v>231</v>
      </c>
      <c r="G47" s="42">
        <v>0</v>
      </c>
      <c r="H47" s="42">
        <v>231</v>
      </c>
      <c r="I47" s="42">
        <v>0</v>
      </c>
      <c r="J47" s="42">
        <v>231</v>
      </c>
      <c r="K47" s="42">
        <v>0</v>
      </c>
      <c r="L47" s="42">
        <v>0</v>
      </c>
      <c r="M47" s="42">
        <v>147</v>
      </c>
      <c r="N47" s="42">
        <v>0</v>
      </c>
      <c r="O47" s="42">
        <v>0</v>
      </c>
      <c r="P47" s="42">
        <v>0</v>
      </c>
      <c r="Q47" s="42">
        <v>0</v>
      </c>
      <c r="R47" s="31"/>
    </row>
    <row r="48" spans="1:18" s="29" customFormat="1" ht="25.5" x14ac:dyDescent="0.2">
      <c r="A48" s="32">
        <v>4307</v>
      </c>
      <c r="B48" s="33" t="s">
        <v>81</v>
      </c>
      <c r="C48" s="36" t="s">
        <v>82</v>
      </c>
      <c r="E48" s="37">
        <f t="shared" si="13"/>
        <v>578</v>
      </c>
      <c r="F48" s="42">
        <v>0</v>
      </c>
      <c r="G48" s="42">
        <v>0</v>
      </c>
      <c r="H48" s="42">
        <v>0</v>
      </c>
      <c r="I48" s="42">
        <v>0</v>
      </c>
      <c r="J48" s="42">
        <v>0</v>
      </c>
      <c r="K48" s="42">
        <v>0</v>
      </c>
      <c r="L48" s="42">
        <v>0</v>
      </c>
      <c r="M48" s="42">
        <v>150</v>
      </c>
      <c r="N48" s="42">
        <v>150</v>
      </c>
      <c r="O48" s="42">
        <v>100</v>
      </c>
      <c r="P48" s="42">
        <v>100</v>
      </c>
      <c r="Q48" s="42">
        <v>78</v>
      </c>
      <c r="R48" s="31"/>
    </row>
    <row r="49" spans="1:18" s="29" customFormat="1" x14ac:dyDescent="0.2">
      <c r="A49" s="32">
        <v>4308</v>
      </c>
      <c r="B49" s="33" t="s">
        <v>83</v>
      </c>
      <c r="C49" s="36" t="s">
        <v>84</v>
      </c>
      <c r="E49" s="37">
        <f t="shared" si="13"/>
        <v>0</v>
      </c>
      <c r="F49" s="42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  <c r="L49" s="42">
        <v>0</v>
      </c>
      <c r="M49" s="42">
        <v>0</v>
      </c>
      <c r="N49" s="42">
        <v>0</v>
      </c>
      <c r="O49" s="42">
        <v>0</v>
      </c>
      <c r="P49" s="42">
        <v>0</v>
      </c>
      <c r="Q49" s="42">
        <v>0</v>
      </c>
      <c r="R49" s="31"/>
    </row>
    <row r="50" spans="1:18" s="29" customFormat="1" ht="25.5" x14ac:dyDescent="0.2">
      <c r="A50" s="32">
        <v>4309</v>
      </c>
      <c r="B50" s="33" t="s">
        <v>85</v>
      </c>
      <c r="C50" s="36" t="s">
        <v>86</v>
      </c>
      <c r="E50" s="37">
        <f t="shared" si="13"/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31"/>
    </row>
    <row r="51" spans="1:18" s="29" customFormat="1" x14ac:dyDescent="0.2">
      <c r="A51" s="32">
        <v>4310</v>
      </c>
      <c r="B51" s="33" t="s">
        <v>87</v>
      </c>
      <c r="C51" s="36" t="s">
        <v>88</v>
      </c>
      <c r="E51" s="37">
        <f t="shared" si="13"/>
        <v>10381</v>
      </c>
      <c r="F51" s="42">
        <v>2000</v>
      </c>
      <c r="G51" s="42">
        <v>1200</v>
      </c>
      <c r="H51" s="42">
        <v>0</v>
      </c>
      <c r="I51" s="42">
        <v>1000</v>
      </c>
      <c r="J51" s="42">
        <v>0</v>
      </c>
      <c r="K51" s="42">
        <v>0</v>
      </c>
      <c r="L51" s="42">
        <v>0</v>
      </c>
      <c r="M51" s="42">
        <v>1500</v>
      </c>
      <c r="N51" s="42">
        <v>1000</v>
      </c>
      <c r="O51" s="42">
        <v>1000</v>
      </c>
      <c r="P51" s="42">
        <v>1000</v>
      </c>
      <c r="Q51" s="42">
        <v>1681</v>
      </c>
      <c r="R51" s="31"/>
    </row>
    <row r="52" spans="1:18" s="29" customFormat="1" x14ac:dyDescent="0.2">
      <c r="A52" s="32">
        <v>4311</v>
      </c>
      <c r="B52" s="33" t="s">
        <v>89</v>
      </c>
      <c r="C52" s="36" t="s">
        <v>90</v>
      </c>
      <c r="E52" s="37">
        <f t="shared" si="13"/>
        <v>34793.5</v>
      </c>
      <c r="F52" s="42">
        <v>3800</v>
      </c>
      <c r="G52" s="42">
        <v>4700</v>
      </c>
      <c r="H52" s="42">
        <v>2500</v>
      </c>
      <c r="I52" s="42">
        <v>3000</v>
      </c>
      <c r="J52" s="42">
        <v>3100</v>
      </c>
      <c r="K52" s="42">
        <v>2500</v>
      </c>
      <c r="L52" s="42">
        <v>3500</v>
      </c>
      <c r="M52" s="42">
        <v>2800</v>
      </c>
      <c r="N52" s="42">
        <v>3500</v>
      </c>
      <c r="O52" s="42">
        <v>2500</v>
      </c>
      <c r="P52" s="42">
        <v>2000</v>
      </c>
      <c r="Q52" s="42">
        <v>893.5</v>
      </c>
      <c r="R52" s="31"/>
    </row>
    <row r="53" spans="1:18" s="29" customFormat="1" x14ac:dyDescent="0.2">
      <c r="A53" s="32">
        <v>4312</v>
      </c>
      <c r="B53" s="33" t="s">
        <v>91</v>
      </c>
      <c r="C53" s="36" t="s">
        <v>92</v>
      </c>
      <c r="E53" s="37">
        <f t="shared" si="13"/>
        <v>0</v>
      </c>
      <c r="F53" s="42">
        <v>0</v>
      </c>
      <c r="G53" s="42">
        <v>0</v>
      </c>
      <c r="H53" s="42">
        <v>0</v>
      </c>
      <c r="I53" s="42">
        <v>0</v>
      </c>
      <c r="J53" s="42">
        <v>0</v>
      </c>
      <c r="K53" s="42">
        <v>0</v>
      </c>
      <c r="L53" s="42">
        <v>0</v>
      </c>
      <c r="M53" s="42">
        <v>0</v>
      </c>
      <c r="N53" s="42">
        <v>0</v>
      </c>
      <c r="O53" s="42">
        <v>0</v>
      </c>
      <c r="P53" s="42">
        <v>0</v>
      </c>
      <c r="Q53" s="42">
        <v>0</v>
      </c>
      <c r="R53" s="31"/>
    </row>
    <row r="54" spans="1:18" s="29" customFormat="1" x14ac:dyDescent="0.2">
      <c r="A54" s="32">
        <v>4313</v>
      </c>
      <c r="B54" s="33" t="s">
        <v>93</v>
      </c>
      <c r="C54" s="36" t="s">
        <v>94</v>
      </c>
      <c r="E54" s="37">
        <f t="shared" si="13"/>
        <v>0</v>
      </c>
      <c r="F54" s="42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  <c r="L54" s="42">
        <v>0</v>
      </c>
      <c r="M54" s="42">
        <v>0</v>
      </c>
      <c r="N54" s="42">
        <v>0</v>
      </c>
      <c r="O54" s="42">
        <v>0</v>
      </c>
      <c r="P54" s="42">
        <v>0</v>
      </c>
      <c r="Q54" s="42">
        <v>0</v>
      </c>
      <c r="R54" s="31"/>
    </row>
    <row r="55" spans="1:18" s="29" customFormat="1" x14ac:dyDescent="0.2">
      <c r="A55" s="38">
        <v>44</v>
      </c>
      <c r="B55" s="39" t="s">
        <v>95</v>
      </c>
      <c r="C55" s="43" t="s">
        <v>96</v>
      </c>
      <c r="E55" s="35">
        <f t="shared" ref="E55:Q55" si="14">SUM(E56)</f>
        <v>0</v>
      </c>
      <c r="F55" s="35">
        <f t="shared" si="14"/>
        <v>0</v>
      </c>
      <c r="G55" s="35">
        <f t="shared" si="14"/>
        <v>0</v>
      </c>
      <c r="H55" s="35">
        <f t="shared" si="14"/>
        <v>0</v>
      </c>
      <c r="I55" s="35">
        <f t="shared" si="14"/>
        <v>0</v>
      </c>
      <c r="J55" s="35">
        <f t="shared" si="14"/>
        <v>0</v>
      </c>
      <c r="K55" s="35">
        <f t="shared" si="14"/>
        <v>0</v>
      </c>
      <c r="L55" s="35">
        <f t="shared" si="14"/>
        <v>0</v>
      </c>
      <c r="M55" s="35">
        <f t="shared" si="14"/>
        <v>0</v>
      </c>
      <c r="N55" s="35">
        <f t="shared" si="14"/>
        <v>0</v>
      </c>
      <c r="O55" s="35">
        <f t="shared" si="14"/>
        <v>0</v>
      </c>
      <c r="P55" s="35">
        <f t="shared" si="14"/>
        <v>0</v>
      </c>
      <c r="Q55" s="35">
        <f t="shared" si="14"/>
        <v>0</v>
      </c>
      <c r="R55" s="31"/>
    </row>
    <row r="56" spans="1:18" s="29" customFormat="1" x14ac:dyDescent="0.2">
      <c r="A56" s="32">
        <v>4401</v>
      </c>
      <c r="B56" s="33" t="s">
        <v>97</v>
      </c>
      <c r="C56" s="36" t="s">
        <v>96</v>
      </c>
      <c r="E56" s="37">
        <f>SUM(F56:Q56)</f>
        <v>0</v>
      </c>
      <c r="F56" s="37">
        <v>0</v>
      </c>
      <c r="G56" s="37">
        <v>0</v>
      </c>
      <c r="H56" s="37">
        <v>0</v>
      </c>
      <c r="I56" s="37">
        <v>0</v>
      </c>
      <c r="J56" s="37">
        <v>0</v>
      </c>
      <c r="K56" s="37">
        <v>0</v>
      </c>
      <c r="L56" s="37">
        <v>0</v>
      </c>
      <c r="M56" s="37">
        <v>0</v>
      </c>
      <c r="N56" s="37">
        <v>0</v>
      </c>
      <c r="O56" s="37">
        <v>0</v>
      </c>
      <c r="P56" s="37">
        <v>0</v>
      </c>
      <c r="Q56" s="37">
        <v>0</v>
      </c>
      <c r="R56" s="31"/>
    </row>
    <row r="57" spans="1:18" s="29" customFormat="1" x14ac:dyDescent="0.2">
      <c r="A57" s="38">
        <v>45</v>
      </c>
      <c r="B57" s="39" t="s">
        <v>98</v>
      </c>
      <c r="C57" s="34" t="s">
        <v>99</v>
      </c>
      <c r="E57" s="35">
        <f t="shared" ref="E57:Q57" si="15">SUM(E58)</f>
        <v>0</v>
      </c>
      <c r="F57" s="35">
        <f t="shared" si="15"/>
        <v>0</v>
      </c>
      <c r="G57" s="35">
        <f t="shared" si="15"/>
        <v>0</v>
      </c>
      <c r="H57" s="35">
        <f t="shared" si="15"/>
        <v>0</v>
      </c>
      <c r="I57" s="35">
        <f t="shared" si="15"/>
        <v>0</v>
      </c>
      <c r="J57" s="35">
        <f t="shared" si="15"/>
        <v>0</v>
      </c>
      <c r="K57" s="35">
        <f t="shared" si="15"/>
        <v>0</v>
      </c>
      <c r="L57" s="35">
        <f t="shared" si="15"/>
        <v>0</v>
      </c>
      <c r="M57" s="35">
        <f t="shared" si="15"/>
        <v>0</v>
      </c>
      <c r="N57" s="35">
        <f t="shared" si="15"/>
        <v>0</v>
      </c>
      <c r="O57" s="35">
        <f t="shared" si="15"/>
        <v>0</v>
      </c>
      <c r="P57" s="35">
        <f t="shared" si="15"/>
        <v>0</v>
      </c>
      <c r="Q57" s="35">
        <f t="shared" si="15"/>
        <v>0</v>
      </c>
      <c r="R57" s="31"/>
    </row>
    <row r="58" spans="1:18" s="29" customFormat="1" x14ac:dyDescent="0.2">
      <c r="A58" s="32">
        <v>4501</v>
      </c>
      <c r="B58" s="33" t="s">
        <v>100</v>
      </c>
      <c r="C58" s="36" t="s">
        <v>101</v>
      </c>
      <c r="E58" s="37">
        <f>SUM(F58:Q58)</f>
        <v>0</v>
      </c>
      <c r="F58" s="37">
        <v>0</v>
      </c>
      <c r="G58" s="37">
        <v>0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1"/>
    </row>
    <row r="59" spans="1:18" s="29" customFormat="1" ht="25.5" x14ac:dyDescent="0.2">
      <c r="A59" s="38">
        <v>49</v>
      </c>
      <c r="B59" s="39"/>
      <c r="C59" s="34" t="s">
        <v>102</v>
      </c>
      <c r="E59" s="35">
        <f t="shared" ref="E59:Q59" si="16">SUM(E60)</f>
        <v>0</v>
      </c>
      <c r="F59" s="35">
        <f t="shared" si="16"/>
        <v>0</v>
      </c>
      <c r="G59" s="35">
        <f t="shared" si="16"/>
        <v>0</v>
      </c>
      <c r="H59" s="35">
        <f t="shared" si="16"/>
        <v>0</v>
      </c>
      <c r="I59" s="35">
        <f t="shared" si="16"/>
        <v>0</v>
      </c>
      <c r="J59" s="35">
        <f t="shared" si="16"/>
        <v>0</v>
      </c>
      <c r="K59" s="35">
        <f t="shared" si="16"/>
        <v>0</v>
      </c>
      <c r="L59" s="35">
        <f t="shared" si="16"/>
        <v>0</v>
      </c>
      <c r="M59" s="35">
        <f t="shared" si="16"/>
        <v>0</v>
      </c>
      <c r="N59" s="35">
        <f t="shared" si="16"/>
        <v>0</v>
      </c>
      <c r="O59" s="35">
        <f t="shared" si="16"/>
        <v>0</v>
      </c>
      <c r="P59" s="35">
        <f t="shared" si="16"/>
        <v>0</v>
      </c>
      <c r="Q59" s="35">
        <f t="shared" si="16"/>
        <v>0</v>
      </c>
      <c r="R59" s="31"/>
    </row>
    <row r="60" spans="1:18" s="29" customFormat="1" x14ac:dyDescent="0.2">
      <c r="A60" s="32">
        <v>4901</v>
      </c>
      <c r="B60" s="33" t="s">
        <v>103</v>
      </c>
      <c r="C60" s="36" t="s">
        <v>104</v>
      </c>
      <c r="E60" s="37">
        <f>SUM(F60:Q60)</f>
        <v>0</v>
      </c>
      <c r="F60" s="37">
        <f t="shared" ref="F60:Q62" si="17">SUM(G60:R60)</f>
        <v>0</v>
      </c>
      <c r="G60" s="37">
        <f t="shared" si="17"/>
        <v>0</v>
      </c>
      <c r="H60" s="37">
        <f t="shared" si="17"/>
        <v>0</v>
      </c>
      <c r="I60" s="37">
        <f t="shared" si="17"/>
        <v>0</v>
      </c>
      <c r="J60" s="37">
        <f t="shared" si="17"/>
        <v>0</v>
      </c>
      <c r="K60" s="37">
        <f t="shared" si="17"/>
        <v>0</v>
      </c>
      <c r="L60" s="37">
        <f t="shared" si="17"/>
        <v>0</v>
      </c>
      <c r="M60" s="37">
        <f t="shared" si="17"/>
        <v>0</v>
      </c>
      <c r="N60" s="37">
        <f t="shared" si="17"/>
        <v>0</v>
      </c>
      <c r="O60" s="37">
        <f t="shared" si="17"/>
        <v>0</v>
      </c>
      <c r="P60" s="37">
        <f t="shared" si="17"/>
        <v>0</v>
      </c>
      <c r="Q60" s="37">
        <f t="shared" si="17"/>
        <v>0</v>
      </c>
      <c r="R60" s="31"/>
    </row>
    <row r="61" spans="1:18" s="29" customFormat="1" x14ac:dyDescent="0.2">
      <c r="A61" s="32"/>
      <c r="B61" s="33"/>
      <c r="C61" s="41"/>
      <c r="E61" s="37">
        <f>SUM(F61:Q61)</f>
        <v>0</v>
      </c>
      <c r="F61" s="37">
        <f t="shared" si="17"/>
        <v>0</v>
      </c>
      <c r="G61" s="37">
        <f t="shared" si="17"/>
        <v>0</v>
      </c>
      <c r="H61" s="37">
        <f t="shared" si="17"/>
        <v>0</v>
      </c>
      <c r="I61" s="37">
        <f t="shared" si="17"/>
        <v>0</v>
      </c>
      <c r="J61" s="37">
        <f t="shared" si="17"/>
        <v>0</v>
      </c>
      <c r="K61" s="37">
        <f t="shared" si="17"/>
        <v>0</v>
      </c>
      <c r="L61" s="37">
        <f t="shared" si="17"/>
        <v>0</v>
      </c>
      <c r="M61" s="37">
        <f t="shared" si="17"/>
        <v>0</v>
      </c>
      <c r="N61" s="37">
        <f t="shared" si="17"/>
        <v>0</v>
      </c>
      <c r="O61" s="37">
        <f t="shared" si="17"/>
        <v>0</v>
      </c>
      <c r="P61" s="37">
        <f t="shared" si="17"/>
        <v>0</v>
      </c>
      <c r="Q61" s="37">
        <f t="shared" si="17"/>
        <v>0</v>
      </c>
      <c r="R61" s="31"/>
    </row>
    <row r="62" spans="1:18" s="29" customFormat="1" x14ac:dyDescent="0.2">
      <c r="A62" s="32"/>
      <c r="B62" s="33"/>
      <c r="C62" s="41"/>
      <c r="E62" s="37">
        <f>SUM(F62:Q62)</f>
        <v>0</v>
      </c>
      <c r="F62" s="37">
        <f t="shared" si="17"/>
        <v>0</v>
      </c>
      <c r="G62" s="37">
        <f t="shared" si="17"/>
        <v>0</v>
      </c>
      <c r="H62" s="37">
        <f t="shared" si="17"/>
        <v>0</v>
      </c>
      <c r="I62" s="37">
        <f t="shared" si="17"/>
        <v>0</v>
      </c>
      <c r="J62" s="37">
        <f t="shared" si="17"/>
        <v>0</v>
      </c>
      <c r="K62" s="37">
        <f t="shared" si="17"/>
        <v>0</v>
      </c>
      <c r="L62" s="37">
        <f t="shared" si="17"/>
        <v>0</v>
      </c>
      <c r="M62" s="37">
        <f t="shared" si="17"/>
        <v>0</v>
      </c>
      <c r="N62" s="37">
        <f t="shared" si="17"/>
        <v>0</v>
      </c>
      <c r="O62" s="37">
        <f t="shared" si="17"/>
        <v>0</v>
      </c>
      <c r="P62" s="37">
        <f t="shared" si="17"/>
        <v>0</v>
      </c>
      <c r="Q62" s="37">
        <f t="shared" si="17"/>
        <v>0</v>
      </c>
      <c r="R62" s="31"/>
    </row>
    <row r="63" spans="1:18" s="29" customFormat="1" x14ac:dyDescent="0.2">
      <c r="A63" s="27">
        <v>5</v>
      </c>
      <c r="B63" s="28"/>
      <c r="C63" s="28" t="s">
        <v>105</v>
      </c>
      <c r="E63" s="30">
        <f>SUM(E64+E69+E87)</f>
        <v>0</v>
      </c>
      <c r="F63" s="30">
        <f>SUM(F64+F69+F87)</f>
        <v>0</v>
      </c>
      <c r="G63" s="30">
        <f t="shared" ref="G63:Q63" si="18">SUM(G64+G69+G87)</f>
        <v>0</v>
      </c>
      <c r="H63" s="30">
        <f t="shared" si="18"/>
        <v>0</v>
      </c>
      <c r="I63" s="30">
        <f t="shared" si="18"/>
        <v>0</v>
      </c>
      <c r="J63" s="30">
        <f t="shared" si="18"/>
        <v>0</v>
      </c>
      <c r="K63" s="30">
        <f t="shared" si="18"/>
        <v>0</v>
      </c>
      <c r="L63" s="30">
        <f t="shared" si="18"/>
        <v>0</v>
      </c>
      <c r="M63" s="30">
        <f t="shared" si="18"/>
        <v>0</v>
      </c>
      <c r="N63" s="30">
        <f t="shared" si="18"/>
        <v>0</v>
      </c>
      <c r="O63" s="30">
        <f t="shared" si="18"/>
        <v>0</v>
      </c>
      <c r="P63" s="30">
        <f t="shared" si="18"/>
        <v>0</v>
      </c>
      <c r="Q63" s="30">
        <f t="shared" si="18"/>
        <v>0</v>
      </c>
      <c r="R63" s="31"/>
    </row>
    <row r="64" spans="1:18" s="29" customFormat="1" x14ac:dyDescent="0.2">
      <c r="A64" s="32">
        <v>51</v>
      </c>
      <c r="B64" s="33" t="s">
        <v>106</v>
      </c>
      <c r="C64" s="34" t="s">
        <v>107</v>
      </c>
      <c r="E64" s="35">
        <f>SUM(E65:E68)</f>
        <v>0</v>
      </c>
      <c r="F64" s="35">
        <f>SUM(F65:F68)</f>
        <v>0</v>
      </c>
      <c r="G64" s="35">
        <f t="shared" ref="G64:Q64" si="19">SUM(G65:G68)</f>
        <v>0</v>
      </c>
      <c r="H64" s="35">
        <f t="shared" si="19"/>
        <v>0</v>
      </c>
      <c r="I64" s="35">
        <f t="shared" si="19"/>
        <v>0</v>
      </c>
      <c r="J64" s="35">
        <f t="shared" si="19"/>
        <v>0</v>
      </c>
      <c r="K64" s="35">
        <f t="shared" si="19"/>
        <v>0</v>
      </c>
      <c r="L64" s="35">
        <f t="shared" si="19"/>
        <v>0</v>
      </c>
      <c r="M64" s="35">
        <f t="shared" si="19"/>
        <v>0</v>
      </c>
      <c r="N64" s="35">
        <f t="shared" si="19"/>
        <v>0</v>
      </c>
      <c r="O64" s="35">
        <f t="shared" si="19"/>
        <v>0</v>
      </c>
      <c r="P64" s="35">
        <f t="shared" si="19"/>
        <v>0</v>
      </c>
      <c r="Q64" s="35">
        <f t="shared" si="19"/>
        <v>0</v>
      </c>
      <c r="R64" s="31"/>
    </row>
    <row r="65" spans="1:18" s="29" customFormat="1" ht="25.5" x14ac:dyDescent="0.2">
      <c r="A65" s="32">
        <v>5101</v>
      </c>
      <c r="B65" s="33" t="s">
        <v>108</v>
      </c>
      <c r="C65" s="36" t="s">
        <v>109</v>
      </c>
      <c r="E65" s="37">
        <f>SUM(F65:Q65)</f>
        <v>0</v>
      </c>
      <c r="F65" s="37">
        <f t="shared" ref="F65:Q68" si="20">SUM(G65:R65)</f>
        <v>0</v>
      </c>
      <c r="G65" s="37">
        <f t="shared" si="20"/>
        <v>0</v>
      </c>
      <c r="H65" s="37">
        <f t="shared" si="20"/>
        <v>0</v>
      </c>
      <c r="I65" s="37">
        <f t="shared" si="20"/>
        <v>0</v>
      </c>
      <c r="J65" s="37">
        <f t="shared" si="20"/>
        <v>0</v>
      </c>
      <c r="K65" s="37">
        <f t="shared" si="20"/>
        <v>0</v>
      </c>
      <c r="L65" s="37">
        <f t="shared" si="20"/>
        <v>0</v>
      </c>
      <c r="M65" s="37">
        <f t="shared" si="20"/>
        <v>0</v>
      </c>
      <c r="N65" s="37">
        <f t="shared" si="20"/>
        <v>0</v>
      </c>
      <c r="O65" s="37">
        <f t="shared" si="20"/>
        <v>0</v>
      </c>
      <c r="P65" s="37">
        <f t="shared" si="20"/>
        <v>0</v>
      </c>
      <c r="Q65" s="37">
        <f t="shared" si="20"/>
        <v>0</v>
      </c>
      <c r="R65" s="31"/>
    </row>
    <row r="66" spans="1:18" s="29" customFormat="1" x14ac:dyDescent="0.2">
      <c r="A66" s="32">
        <v>5102</v>
      </c>
      <c r="B66" s="33" t="s">
        <v>110</v>
      </c>
      <c r="C66" s="36" t="s">
        <v>111</v>
      </c>
      <c r="E66" s="37">
        <f>SUM(F66:Q66)</f>
        <v>0</v>
      </c>
      <c r="F66" s="37">
        <f t="shared" si="20"/>
        <v>0</v>
      </c>
      <c r="G66" s="37">
        <f t="shared" si="20"/>
        <v>0</v>
      </c>
      <c r="H66" s="37">
        <f t="shared" si="20"/>
        <v>0</v>
      </c>
      <c r="I66" s="37">
        <f t="shared" si="20"/>
        <v>0</v>
      </c>
      <c r="J66" s="37">
        <f t="shared" si="20"/>
        <v>0</v>
      </c>
      <c r="K66" s="37">
        <f t="shared" si="20"/>
        <v>0</v>
      </c>
      <c r="L66" s="37">
        <f t="shared" si="20"/>
        <v>0</v>
      </c>
      <c r="M66" s="37">
        <f t="shared" si="20"/>
        <v>0</v>
      </c>
      <c r="N66" s="37">
        <f t="shared" si="20"/>
        <v>0</v>
      </c>
      <c r="O66" s="37">
        <f t="shared" si="20"/>
        <v>0</v>
      </c>
      <c r="P66" s="37">
        <f t="shared" si="20"/>
        <v>0</v>
      </c>
      <c r="Q66" s="37">
        <f t="shared" si="20"/>
        <v>0</v>
      </c>
      <c r="R66" s="31"/>
    </row>
    <row r="67" spans="1:18" s="29" customFormat="1" x14ac:dyDescent="0.2">
      <c r="A67" s="32">
        <v>5103</v>
      </c>
      <c r="B67" s="33" t="s">
        <v>112</v>
      </c>
      <c r="C67" s="36" t="s">
        <v>113</v>
      </c>
      <c r="E67" s="37">
        <f>SUM(F67:Q67)</f>
        <v>0</v>
      </c>
      <c r="F67" s="37">
        <f t="shared" si="20"/>
        <v>0</v>
      </c>
      <c r="G67" s="37">
        <f t="shared" si="20"/>
        <v>0</v>
      </c>
      <c r="H67" s="37">
        <f t="shared" si="20"/>
        <v>0</v>
      </c>
      <c r="I67" s="37">
        <f t="shared" si="20"/>
        <v>0</v>
      </c>
      <c r="J67" s="37">
        <f t="shared" si="20"/>
        <v>0</v>
      </c>
      <c r="K67" s="37">
        <f t="shared" si="20"/>
        <v>0</v>
      </c>
      <c r="L67" s="37">
        <f t="shared" si="20"/>
        <v>0</v>
      </c>
      <c r="M67" s="37">
        <f t="shared" si="20"/>
        <v>0</v>
      </c>
      <c r="N67" s="37">
        <f t="shared" si="20"/>
        <v>0</v>
      </c>
      <c r="O67" s="37">
        <f t="shared" si="20"/>
        <v>0</v>
      </c>
      <c r="P67" s="37">
        <f t="shared" si="20"/>
        <v>0</v>
      </c>
      <c r="Q67" s="37">
        <f t="shared" si="20"/>
        <v>0</v>
      </c>
      <c r="R67" s="31"/>
    </row>
    <row r="68" spans="1:18" s="29" customFormat="1" x14ac:dyDescent="0.2">
      <c r="A68" s="32">
        <v>5104</v>
      </c>
      <c r="B68" s="33" t="s">
        <v>114</v>
      </c>
      <c r="C68" s="36" t="s">
        <v>115</v>
      </c>
      <c r="E68" s="37">
        <f>SUM(F68:Q68)</f>
        <v>0</v>
      </c>
      <c r="F68" s="37">
        <f t="shared" si="20"/>
        <v>0</v>
      </c>
      <c r="G68" s="37">
        <f t="shared" si="20"/>
        <v>0</v>
      </c>
      <c r="H68" s="37">
        <f t="shared" si="20"/>
        <v>0</v>
      </c>
      <c r="I68" s="37">
        <f t="shared" si="20"/>
        <v>0</v>
      </c>
      <c r="J68" s="37">
        <f t="shared" si="20"/>
        <v>0</v>
      </c>
      <c r="K68" s="37">
        <f t="shared" si="20"/>
        <v>0</v>
      </c>
      <c r="L68" s="37">
        <f t="shared" si="20"/>
        <v>0</v>
      </c>
      <c r="M68" s="37">
        <f t="shared" si="20"/>
        <v>0</v>
      </c>
      <c r="N68" s="37">
        <f t="shared" si="20"/>
        <v>0</v>
      </c>
      <c r="O68" s="37">
        <f t="shared" si="20"/>
        <v>0</v>
      </c>
      <c r="P68" s="37">
        <f t="shared" si="20"/>
        <v>0</v>
      </c>
      <c r="Q68" s="37">
        <f t="shared" si="20"/>
        <v>0</v>
      </c>
      <c r="R68" s="31"/>
    </row>
    <row r="69" spans="1:18" s="29" customFormat="1" x14ac:dyDescent="0.2">
      <c r="A69" s="38">
        <v>52</v>
      </c>
      <c r="B69" s="39"/>
      <c r="C69" s="34" t="s">
        <v>116</v>
      </c>
      <c r="E69" s="35">
        <f>SUM(E70:E86)</f>
        <v>0</v>
      </c>
      <c r="F69" s="35">
        <f>SUM(F70:F86)</f>
        <v>0</v>
      </c>
      <c r="G69" s="35">
        <f t="shared" ref="G69:Q69" si="21">SUM(G70:G86)</f>
        <v>0</v>
      </c>
      <c r="H69" s="35">
        <f t="shared" si="21"/>
        <v>0</v>
      </c>
      <c r="I69" s="35">
        <f t="shared" si="21"/>
        <v>0</v>
      </c>
      <c r="J69" s="35">
        <f t="shared" si="21"/>
        <v>0</v>
      </c>
      <c r="K69" s="35">
        <f t="shared" si="21"/>
        <v>0</v>
      </c>
      <c r="L69" s="35">
        <f t="shared" si="21"/>
        <v>0</v>
      </c>
      <c r="M69" s="35">
        <f t="shared" si="21"/>
        <v>0</v>
      </c>
      <c r="N69" s="35">
        <f t="shared" si="21"/>
        <v>0</v>
      </c>
      <c r="O69" s="35">
        <f t="shared" si="21"/>
        <v>0</v>
      </c>
      <c r="P69" s="35">
        <f t="shared" si="21"/>
        <v>0</v>
      </c>
      <c r="Q69" s="35">
        <f t="shared" si="21"/>
        <v>0</v>
      </c>
      <c r="R69" s="31"/>
    </row>
    <row r="70" spans="1:18" s="29" customFormat="1" x14ac:dyDescent="0.2">
      <c r="A70" s="32">
        <v>5201</v>
      </c>
      <c r="B70" s="33" t="s">
        <v>117</v>
      </c>
      <c r="C70" s="36" t="s">
        <v>118</v>
      </c>
      <c r="E70" s="37">
        <f t="shared" ref="E70:E90" si="22">SUM(F70:Q70)</f>
        <v>0</v>
      </c>
      <c r="F70" s="42">
        <v>0</v>
      </c>
      <c r="G70" s="42">
        <v>0</v>
      </c>
      <c r="H70" s="42">
        <v>0</v>
      </c>
      <c r="I70" s="42">
        <v>0</v>
      </c>
      <c r="J70" s="42">
        <v>0</v>
      </c>
      <c r="K70" s="42">
        <v>0</v>
      </c>
      <c r="L70" s="42">
        <v>0</v>
      </c>
      <c r="M70" s="42">
        <v>0</v>
      </c>
      <c r="N70" s="42">
        <v>0</v>
      </c>
      <c r="O70" s="42">
        <v>0</v>
      </c>
      <c r="P70" s="42">
        <v>0</v>
      </c>
      <c r="Q70" s="42">
        <v>0</v>
      </c>
      <c r="R70" s="31"/>
    </row>
    <row r="71" spans="1:18" s="29" customFormat="1" x14ac:dyDescent="0.2">
      <c r="A71" s="32">
        <v>5202</v>
      </c>
      <c r="B71" s="33" t="s">
        <v>119</v>
      </c>
      <c r="C71" s="36" t="s">
        <v>120</v>
      </c>
      <c r="E71" s="37">
        <f t="shared" si="22"/>
        <v>0</v>
      </c>
      <c r="F71" s="42">
        <v>0</v>
      </c>
      <c r="G71" s="42">
        <v>0</v>
      </c>
      <c r="H71" s="42">
        <v>0</v>
      </c>
      <c r="I71" s="42">
        <v>0</v>
      </c>
      <c r="J71" s="42">
        <v>0</v>
      </c>
      <c r="K71" s="42">
        <v>0</v>
      </c>
      <c r="L71" s="42">
        <v>0</v>
      </c>
      <c r="M71" s="42">
        <v>0</v>
      </c>
      <c r="N71" s="42">
        <v>0</v>
      </c>
      <c r="O71" s="42">
        <v>0</v>
      </c>
      <c r="P71" s="42">
        <v>0</v>
      </c>
      <c r="Q71" s="42">
        <v>0</v>
      </c>
      <c r="R71" s="31"/>
    </row>
    <row r="72" spans="1:18" s="29" customFormat="1" x14ac:dyDescent="0.2">
      <c r="A72" s="32">
        <v>5203</v>
      </c>
      <c r="B72" s="33" t="s">
        <v>121</v>
      </c>
      <c r="C72" s="36" t="s">
        <v>122</v>
      </c>
      <c r="E72" s="37">
        <f t="shared" si="22"/>
        <v>0</v>
      </c>
      <c r="F72" s="42">
        <v>0</v>
      </c>
      <c r="G72" s="42">
        <v>0</v>
      </c>
      <c r="H72" s="42">
        <v>0</v>
      </c>
      <c r="I72" s="42">
        <v>0</v>
      </c>
      <c r="J72" s="42">
        <v>0</v>
      </c>
      <c r="K72" s="42">
        <v>0</v>
      </c>
      <c r="L72" s="42">
        <v>0</v>
      </c>
      <c r="M72" s="42">
        <v>0</v>
      </c>
      <c r="N72" s="42">
        <v>0</v>
      </c>
      <c r="O72" s="42">
        <v>0</v>
      </c>
      <c r="P72" s="42">
        <v>0</v>
      </c>
      <c r="Q72" s="42">
        <v>0</v>
      </c>
      <c r="R72" s="31"/>
    </row>
    <row r="73" spans="1:18" s="29" customFormat="1" x14ac:dyDescent="0.2">
      <c r="A73" s="32">
        <v>5204</v>
      </c>
      <c r="B73" s="33" t="s">
        <v>123</v>
      </c>
      <c r="C73" s="36" t="s">
        <v>124</v>
      </c>
      <c r="E73" s="37">
        <f t="shared" si="22"/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31"/>
    </row>
    <row r="74" spans="1:18" s="29" customFormat="1" x14ac:dyDescent="0.2">
      <c r="A74" s="32">
        <v>5205</v>
      </c>
      <c r="B74" s="33" t="s">
        <v>125</v>
      </c>
      <c r="C74" s="36" t="s">
        <v>126</v>
      </c>
      <c r="E74" s="37">
        <f t="shared" si="22"/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31"/>
    </row>
    <row r="75" spans="1:18" s="29" customFormat="1" x14ac:dyDescent="0.2">
      <c r="A75" s="32">
        <v>5206</v>
      </c>
      <c r="B75" s="33" t="s">
        <v>127</v>
      </c>
      <c r="C75" s="36" t="s">
        <v>128</v>
      </c>
      <c r="E75" s="37">
        <f t="shared" si="22"/>
        <v>0</v>
      </c>
      <c r="F75" s="42">
        <v>0</v>
      </c>
      <c r="G75" s="42">
        <v>0</v>
      </c>
      <c r="H75" s="42">
        <v>0</v>
      </c>
      <c r="I75" s="42">
        <v>0</v>
      </c>
      <c r="J75" s="42">
        <v>0</v>
      </c>
      <c r="K75" s="42">
        <v>0</v>
      </c>
      <c r="L75" s="42">
        <v>0</v>
      </c>
      <c r="M75" s="42">
        <v>0</v>
      </c>
      <c r="N75" s="42">
        <v>0</v>
      </c>
      <c r="O75" s="42">
        <v>0</v>
      </c>
      <c r="P75" s="42">
        <v>0</v>
      </c>
      <c r="Q75" s="42">
        <v>0</v>
      </c>
      <c r="R75" s="31"/>
    </row>
    <row r="76" spans="1:18" s="29" customFormat="1" x14ac:dyDescent="0.2">
      <c r="A76" s="32">
        <v>5207</v>
      </c>
      <c r="B76" s="33" t="s">
        <v>129</v>
      </c>
      <c r="C76" s="36" t="s">
        <v>130</v>
      </c>
      <c r="E76" s="37">
        <f t="shared" si="22"/>
        <v>0</v>
      </c>
      <c r="F76" s="42">
        <v>0</v>
      </c>
      <c r="G76" s="42">
        <v>0</v>
      </c>
      <c r="H76" s="42">
        <v>0</v>
      </c>
      <c r="I76" s="42">
        <v>0</v>
      </c>
      <c r="J76" s="42">
        <v>0</v>
      </c>
      <c r="K76" s="42">
        <v>0</v>
      </c>
      <c r="L76" s="42">
        <v>0</v>
      </c>
      <c r="M76" s="42">
        <v>0</v>
      </c>
      <c r="N76" s="42">
        <v>0</v>
      </c>
      <c r="O76" s="42">
        <v>0</v>
      </c>
      <c r="P76" s="42">
        <v>0</v>
      </c>
      <c r="Q76" s="42">
        <v>0</v>
      </c>
      <c r="R76" s="31"/>
    </row>
    <row r="77" spans="1:18" s="29" customFormat="1" x14ac:dyDescent="0.2">
      <c r="A77" s="32">
        <v>5208</v>
      </c>
      <c r="B77" s="33" t="s">
        <v>131</v>
      </c>
      <c r="C77" s="36" t="s">
        <v>132</v>
      </c>
      <c r="E77" s="37">
        <f t="shared" si="22"/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  <c r="O77" s="42">
        <v>0</v>
      </c>
      <c r="P77" s="42">
        <v>0</v>
      </c>
      <c r="Q77" s="42">
        <v>0</v>
      </c>
      <c r="R77" s="31"/>
    </row>
    <row r="78" spans="1:18" s="29" customFormat="1" x14ac:dyDescent="0.2">
      <c r="A78" s="32">
        <v>5209</v>
      </c>
      <c r="B78" s="33" t="s">
        <v>133</v>
      </c>
      <c r="C78" s="36" t="s">
        <v>134</v>
      </c>
      <c r="E78" s="37">
        <f t="shared" si="22"/>
        <v>0</v>
      </c>
      <c r="F78" s="42">
        <v>0</v>
      </c>
      <c r="G78" s="42">
        <v>0</v>
      </c>
      <c r="H78" s="42">
        <v>0</v>
      </c>
      <c r="I78" s="42">
        <v>0</v>
      </c>
      <c r="J78" s="42">
        <v>0</v>
      </c>
      <c r="K78" s="42">
        <v>0</v>
      </c>
      <c r="L78" s="42">
        <v>0</v>
      </c>
      <c r="M78" s="42">
        <v>0</v>
      </c>
      <c r="N78" s="42">
        <v>0</v>
      </c>
      <c r="O78" s="42">
        <v>0</v>
      </c>
      <c r="P78" s="42">
        <v>0</v>
      </c>
      <c r="Q78" s="42">
        <v>0</v>
      </c>
      <c r="R78" s="31"/>
    </row>
    <row r="79" spans="1:18" s="29" customFormat="1" x14ac:dyDescent="0.2">
      <c r="A79" s="32">
        <v>5210</v>
      </c>
      <c r="B79" s="33" t="s">
        <v>135</v>
      </c>
      <c r="C79" s="36" t="s">
        <v>136</v>
      </c>
      <c r="E79" s="37">
        <f t="shared" si="22"/>
        <v>0</v>
      </c>
      <c r="F79" s="42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0</v>
      </c>
      <c r="O79" s="42">
        <v>0</v>
      </c>
      <c r="P79" s="42">
        <v>0</v>
      </c>
      <c r="Q79" s="42">
        <v>0</v>
      </c>
      <c r="R79" s="31"/>
    </row>
    <row r="80" spans="1:18" s="29" customFormat="1" x14ac:dyDescent="0.2">
      <c r="A80" s="32">
        <v>5211</v>
      </c>
      <c r="B80" s="33" t="s">
        <v>137</v>
      </c>
      <c r="C80" s="36" t="s">
        <v>138</v>
      </c>
      <c r="E80" s="37">
        <f t="shared" si="22"/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31"/>
    </row>
    <row r="81" spans="1:18" s="29" customFormat="1" x14ac:dyDescent="0.2">
      <c r="A81" s="32">
        <v>5212</v>
      </c>
      <c r="B81" s="33" t="s">
        <v>139</v>
      </c>
      <c r="C81" s="36" t="s">
        <v>140</v>
      </c>
      <c r="E81" s="37">
        <f t="shared" si="22"/>
        <v>0</v>
      </c>
      <c r="F81" s="42">
        <v>0</v>
      </c>
      <c r="G81" s="42">
        <v>0</v>
      </c>
      <c r="H81" s="42">
        <v>0</v>
      </c>
      <c r="I81" s="42">
        <v>0</v>
      </c>
      <c r="J81" s="42">
        <v>0</v>
      </c>
      <c r="K81" s="42">
        <v>0</v>
      </c>
      <c r="L81" s="42">
        <v>0</v>
      </c>
      <c r="M81" s="42">
        <v>0</v>
      </c>
      <c r="N81" s="42">
        <v>0</v>
      </c>
      <c r="O81" s="42">
        <v>0</v>
      </c>
      <c r="P81" s="42">
        <v>0</v>
      </c>
      <c r="Q81" s="42">
        <v>0</v>
      </c>
      <c r="R81" s="31"/>
    </row>
    <row r="82" spans="1:18" s="29" customFormat="1" x14ac:dyDescent="0.2">
      <c r="A82" s="32">
        <v>5213</v>
      </c>
      <c r="B82" s="33" t="s">
        <v>141</v>
      </c>
      <c r="C82" s="36" t="s">
        <v>142</v>
      </c>
      <c r="E82" s="37">
        <f t="shared" si="22"/>
        <v>0</v>
      </c>
      <c r="F82" s="42">
        <v>0</v>
      </c>
      <c r="G82" s="42">
        <v>0</v>
      </c>
      <c r="H82" s="42">
        <v>0</v>
      </c>
      <c r="I82" s="42">
        <v>0</v>
      </c>
      <c r="J82" s="42">
        <v>0</v>
      </c>
      <c r="K82" s="42">
        <v>0</v>
      </c>
      <c r="L82" s="42">
        <v>0</v>
      </c>
      <c r="M82" s="42">
        <v>0</v>
      </c>
      <c r="N82" s="42">
        <v>0</v>
      </c>
      <c r="O82" s="42">
        <v>0</v>
      </c>
      <c r="P82" s="42">
        <v>0</v>
      </c>
      <c r="Q82" s="42">
        <v>0</v>
      </c>
      <c r="R82" s="31"/>
    </row>
    <row r="83" spans="1:18" s="29" customFormat="1" x14ac:dyDescent="0.2">
      <c r="A83" s="32">
        <v>5214</v>
      </c>
      <c r="B83" s="33" t="s">
        <v>143</v>
      </c>
      <c r="C83" s="36" t="s">
        <v>144</v>
      </c>
      <c r="E83" s="37">
        <f t="shared" si="22"/>
        <v>0</v>
      </c>
      <c r="F83" s="42">
        <v>0</v>
      </c>
      <c r="G83" s="42">
        <v>0</v>
      </c>
      <c r="H83" s="42">
        <v>0</v>
      </c>
      <c r="I83" s="42">
        <v>0</v>
      </c>
      <c r="J83" s="42">
        <v>0</v>
      </c>
      <c r="K83" s="42">
        <v>0</v>
      </c>
      <c r="L83" s="42">
        <v>0</v>
      </c>
      <c r="M83" s="42">
        <v>0</v>
      </c>
      <c r="N83" s="42">
        <v>0</v>
      </c>
      <c r="O83" s="42">
        <v>0</v>
      </c>
      <c r="P83" s="42">
        <v>0</v>
      </c>
      <c r="Q83" s="42">
        <v>0</v>
      </c>
      <c r="R83" s="31"/>
    </row>
    <row r="84" spans="1:18" s="29" customFormat="1" x14ac:dyDescent="0.2">
      <c r="A84" s="32">
        <v>5215</v>
      </c>
      <c r="B84" s="33" t="s">
        <v>145</v>
      </c>
      <c r="C84" s="36" t="s">
        <v>146</v>
      </c>
      <c r="E84" s="37">
        <f t="shared" si="22"/>
        <v>0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42">
        <v>0</v>
      </c>
      <c r="Q84" s="42">
        <v>0</v>
      </c>
      <c r="R84" s="31"/>
    </row>
    <row r="85" spans="1:18" s="29" customFormat="1" x14ac:dyDescent="0.2">
      <c r="A85" s="32">
        <v>5216</v>
      </c>
      <c r="B85" s="33" t="s">
        <v>147</v>
      </c>
      <c r="C85" s="36" t="s">
        <v>148</v>
      </c>
      <c r="E85" s="37">
        <f t="shared" si="22"/>
        <v>0</v>
      </c>
      <c r="F85" s="42">
        <v>0</v>
      </c>
      <c r="G85" s="42">
        <v>0</v>
      </c>
      <c r="H85" s="42">
        <v>0</v>
      </c>
      <c r="I85" s="42">
        <v>0</v>
      </c>
      <c r="J85" s="42">
        <v>0</v>
      </c>
      <c r="K85" s="42">
        <v>0</v>
      </c>
      <c r="L85" s="42">
        <v>0</v>
      </c>
      <c r="M85" s="42">
        <v>0</v>
      </c>
      <c r="N85" s="42">
        <v>0</v>
      </c>
      <c r="O85" s="42">
        <v>0</v>
      </c>
      <c r="P85" s="42">
        <v>0</v>
      </c>
      <c r="Q85" s="42">
        <v>0</v>
      </c>
      <c r="R85" s="31"/>
    </row>
    <row r="86" spans="1:18" s="29" customFormat="1" x14ac:dyDescent="0.2">
      <c r="A86" s="32">
        <v>5217</v>
      </c>
      <c r="B86" s="33" t="s">
        <v>149</v>
      </c>
      <c r="C86" s="36" t="s">
        <v>150</v>
      </c>
      <c r="E86" s="37">
        <f t="shared" si="22"/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31"/>
    </row>
    <row r="87" spans="1:18" s="29" customFormat="1" ht="25.5" x14ac:dyDescent="0.2">
      <c r="A87" s="38">
        <v>59</v>
      </c>
      <c r="B87" s="39"/>
      <c r="C87" s="34" t="s">
        <v>151</v>
      </c>
      <c r="E87" s="35">
        <f t="shared" ref="E87:Q87" si="23">SUM(E88)</f>
        <v>0</v>
      </c>
      <c r="F87" s="35">
        <f t="shared" si="23"/>
        <v>0</v>
      </c>
      <c r="G87" s="35">
        <f t="shared" si="23"/>
        <v>0</v>
      </c>
      <c r="H87" s="35">
        <f t="shared" si="23"/>
        <v>0</v>
      </c>
      <c r="I87" s="35">
        <f t="shared" si="23"/>
        <v>0</v>
      </c>
      <c r="J87" s="35">
        <f t="shared" si="23"/>
        <v>0</v>
      </c>
      <c r="K87" s="35">
        <f t="shared" si="23"/>
        <v>0</v>
      </c>
      <c r="L87" s="35">
        <f t="shared" si="23"/>
        <v>0</v>
      </c>
      <c r="M87" s="35">
        <f t="shared" si="23"/>
        <v>0</v>
      </c>
      <c r="N87" s="35">
        <f t="shared" si="23"/>
        <v>0</v>
      </c>
      <c r="O87" s="35">
        <f t="shared" si="23"/>
        <v>0</v>
      </c>
      <c r="P87" s="35">
        <f t="shared" si="23"/>
        <v>0</v>
      </c>
      <c r="Q87" s="35">
        <f t="shared" si="23"/>
        <v>0</v>
      </c>
      <c r="R87" s="31"/>
    </row>
    <row r="88" spans="1:18" s="29" customFormat="1" x14ac:dyDescent="0.2">
      <c r="A88" s="32">
        <v>5901</v>
      </c>
      <c r="B88" s="33" t="s">
        <v>152</v>
      </c>
      <c r="C88" s="36" t="s">
        <v>153</v>
      </c>
      <c r="E88" s="37">
        <f t="shared" si="22"/>
        <v>0</v>
      </c>
      <c r="F88" s="42">
        <v>0</v>
      </c>
      <c r="G88" s="42">
        <v>0</v>
      </c>
      <c r="H88" s="42">
        <v>0</v>
      </c>
      <c r="I88" s="42">
        <v>0</v>
      </c>
      <c r="J88" s="42">
        <v>0</v>
      </c>
      <c r="K88" s="42">
        <v>0</v>
      </c>
      <c r="L88" s="42">
        <v>0</v>
      </c>
      <c r="M88" s="42">
        <v>0</v>
      </c>
      <c r="N88" s="42">
        <v>0</v>
      </c>
      <c r="O88" s="42">
        <v>0</v>
      </c>
      <c r="P88" s="42">
        <v>0</v>
      </c>
      <c r="Q88" s="42">
        <v>0</v>
      </c>
      <c r="R88" s="31"/>
    </row>
    <row r="89" spans="1:18" s="29" customFormat="1" x14ac:dyDescent="0.2">
      <c r="A89" s="32"/>
      <c r="B89" s="33"/>
      <c r="C89" s="44"/>
      <c r="E89" s="37">
        <f t="shared" si="22"/>
        <v>0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42">
        <v>0</v>
      </c>
      <c r="Q89" s="42">
        <v>0</v>
      </c>
      <c r="R89" s="31"/>
    </row>
    <row r="90" spans="1:18" s="29" customFormat="1" x14ac:dyDescent="0.2">
      <c r="A90" s="32"/>
      <c r="B90" s="33"/>
      <c r="C90" s="41"/>
      <c r="E90" s="37">
        <f t="shared" si="22"/>
        <v>0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42">
        <v>0</v>
      </c>
      <c r="Q90" s="42">
        <v>0</v>
      </c>
      <c r="R90" s="31"/>
    </row>
    <row r="91" spans="1:18" s="29" customFormat="1" x14ac:dyDescent="0.2">
      <c r="A91" s="27">
        <v>6</v>
      </c>
      <c r="B91" s="28"/>
      <c r="C91" s="28" t="s">
        <v>154</v>
      </c>
      <c r="E91" s="30">
        <f>SUM(E92+E102)</f>
        <v>1650</v>
      </c>
      <c r="F91" s="30">
        <f>SUM(F92+F102)</f>
        <v>0</v>
      </c>
      <c r="G91" s="30">
        <f t="shared" ref="G91:Q91" si="24">SUM(G92+G102)</f>
        <v>0</v>
      </c>
      <c r="H91" s="30">
        <f t="shared" si="24"/>
        <v>600</v>
      </c>
      <c r="I91" s="30">
        <f t="shared" si="24"/>
        <v>0</v>
      </c>
      <c r="J91" s="30">
        <f t="shared" si="24"/>
        <v>0</v>
      </c>
      <c r="K91" s="30">
        <f t="shared" si="24"/>
        <v>0</v>
      </c>
      <c r="L91" s="30">
        <f t="shared" si="24"/>
        <v>250</v>
      </c>
      <c r="M91" s="30">
        <f t="shared" si="24"/>
        <v>250</v>
      </c>
      <c r="N91" s="30">
        <f t="shared" si="24"/>
        <v>250</v>
      </c>
      <c r="O91" s="30">
        <f t="shared" si="24"/>
        <v>150</v>
      </c>
      <c r="P91" s="30">
        <f t="shared" si="24"/>
        <v>100</v>
      </c>
      <c r="Q91" s="30">
        <f t="shared" si="24"/>
        <v>50</v>
      </c>
      <c r="R91" s="31"/>
    </row>
    <row r="92" spans="1:18" s="29" customFormat="1" x14ac:dyDescent="0.2">
      <c r="A92" s="38">
        <v>61</v>
      </c>
      <c r="B92" s="39" t="s">
        <v>155</v>
      </c>
      <c r="C92" s="34" t="s">
        <v>156</v>
      </c>
      <c r="E92" s="35">
        <f>SUM(E93:E101)</f>
        <v>1650</v>
      </c>
      <c r="F92" s="35">
        <f>SUM(F93:F101)</f>
        <v>0</v>
      </c>
      <c r="G92" s="35">
        <f t="shared" ref="G92:Q92" si="25">SUM(G93:G101)</f>
        <v>0</v>
      </c>
      <c r="H92" s="35">
        <f t="shared" si="25"/>
        <v>600</v>
      </c>
      <c r="I92" s="35">
        <f t="shared" si="25"/>
        <v>0</v>
      </c>
      <c r="J92" s="35">
        <f t="shared" si="25"/>
        <v>0</v>
      </c>
      <c r="K92" s="35">
        <f t="shared" si="25"/>
        <v>0</v>
      </c>
      <c r="L92" s="35">
        <f t="shared" si="25"/>
        <v>250</v>
      </c>
      <c r="M92" s="35">
        <f t="shared" si="25"/>
        <v>250</v>
      </c>
      <c r="N92" s="35">
        <f t="shared" si="25"/>
        <v>250</v>
      </c>
      <c r="O92" s="35">
        <f t="shared" si="25"/>
        <v>150</v>
      </c>
      <c r="P92" s="35">
        <f t="shared" si="25"/>
        <v>100</v>
      </c>
      <c r="Q92" s="35">
        <f t="shared" si="25"/>
        <v>50</v>
      </c>
      <c r="R92" s="31"/>
    </row>
    <row r="93" spans="1:18" s="29" customFormat="1" x14ac:dyDescent="0.2">
      <c r="A93" s="32">
        <v>6101</v>
      </c>
      <c r="B93" s="33" t="s">
        <v>157</v>
      </c>
      <c r="C93" s="36" t="s">
        <v>158</v>
      </c>
      <c r="E93" s="37">
        <f t="shared" ref="E93:E105" si="26">SUM(F93:Q93)</f>
        <v>0</v>
      </c>
      <c r="F93" s="42">
        <v>0</v>
      </c>
      <c r="G93" s="42">
        <v>0</v>
      </c>
      <c r="H93" s="42">
        <v>0</v>
      </c>
      <c r="I93" s="42">
        <v>0</v>
      </c>
      <c r="J93" s="42">
        <v>0</v>
      </c>
      <c r="K93" s="42">
        <v>0</v>
      </c>
      <c r="L93" s="42">
        <v>0</v>
      </c>
      <c r="M93" s="42">
        <v>0</v>
      </c>
      <c r="N93" s="42">
        <v>0</v>
      </c>
      <c r="O93" s="42">
        <v>0</v>
      </c>
      <c r="P93" s="42">
        <v>0</v>
      </c>
      <c r="Q93" s="42">
        <v>0</v>
      </c>
      <c r="R93" s="31"/>
    </row>
    <row r="94" spans="1:18" s="29" customFormat="1" x14ac:dyDescent="0.2">
      <c r="A94" s="32">
        <v>6102</v>
      </c>
      <c r="B94" s="33" t="s">
        <v>159</v>
      </c>
      <c r="C94" s="36" t="s">
        <v>160</v>
      </c>
      <c r="E94" s="37">
        <f t="shared" si="26"/>
        <v>1650</v>
      </c>
      <c r="F94" s="42">
        <v>0</v>
      </c>
      <c r="G94" s="42">
        <v>0</v>
      </c>
      <c r="H94" s="42">
        <v>600</v>
      </c>
      <c r="I94" s="42">
        <v>0</v>
      </c>
      <c r="J94" s="42">
        <v>0</v>
      </c>
      <c r="K94" s="42">
        <v>0</v>
      </c>
      <c r="L94" s="42">
        <v>250</v>
      </c>
      <c r="M94" s="42">
        <v>250</v>
      </c>
      <c r="N94" s="42">
        <v>250</v>
      </c>
      <c r="O94" s="42">
        <v>150</v>
      </c>
      <c r="P94" s="42">
        <v>100</v>
      </c>
      <c r="Q94" s="42">
        <v>50</v>
      </c>
      <c r="R94" s="31"/>
    </row>
    <row r="95" spans="1:18" s="29" customFormat="1" x14ac:dyDescent="0.2">
      <c r="A95" s="32">
        <v>6103</v>
      </c>
      <c r="B95" s="33" t="s">
        <v>161</v>
      </c>
      <c r="C95" s="36" t="s">
        <v>162</v>
      </c>
      <c r="E95" s="37">
        <f t="shared" si="26"/>
        <v>0</v>
      </c>
      <c r="F95" s="42">
        <v>0</v>
      </c>
      <c r="G95" s="42">
        <v>0</v>
      </c>
      <c r="H95" s="42">
        <v>0</v>
      </c>
      <c r="I95" s="42">
        <v>0</v>
      </c>
      <c r="J95" s="42">
        <v>0</v>
      </c>
      <c r="K95" s="42">
        <v>0</v>
      </c>
      <c r="L95" s="42">
        <v>0</v>
      </c>
      <c r="M95" s="42">
        <v>0</v>
      </c>
      <c r="N95" s="42">
        <v>0</v>
      </c>
      <c r="O95" s="42">
        <v>0</v>
      </c>
      <c r="P95" s="42">
        <v>0</v>
      </c>
      <c r="Q95" s="42">
        <v>0</v>
      </c>
      <c r="R95" s="31"/>
    </row>
    <row r="96" spans="1:18" s="29" customFormat="1" x14ac:dyDescent="0.2">
      <c r="A96" s="32">
        <v>6104</v>
      </c>
      <c r="B96" s="33" t="s">
        <v>163</v>
      </c>
      <c r="C96" s="36" t="s">
        <v>164</v>
      </c>
      <c r="E96" s="37">
        <f t="shared" si="26"/>
        <v>0</v>
      </c>
      <c r="F96" s="42">
        <v>0</v>
      </c>
      <c r="G96" s="42">
        <v>0</v>
      </c>
      <c r="H96" s="42">
        <v>0</v>
      </c>
      <c r="I96" s="42">
        <v>0</v>
      </c>
      <c r="J96" s="42">
        <v>0</v>
      </c>
      <c r="K96" s="42">
        <v>0</v>
      </c>
      <c r="L96" s="42">
        <v>0</v>
      </c>
      <c r="M96" s="42">
        <v>0</v>
      </c>
      <c r="N96" s="42">
        <v>0</v>
      </c>
      <c r="O96" s="42">
        <v>0</v>
      </c>
      <c r="P96" s="42">
        <v>0</v>
      </c>
      <c r="Q96" s="42">
        <v>0</v>
      </c>
      <c r="R96" s="31"/>
    </row>
    <row r="97" spans="1:18" s="29" customFormat="1" x14ac:dyDescent="0.2">
      <c r="A97" s="32">
        <v>6105</v>
      </c>
      <c r="B97" s="33" t="s">
        <v>165</v>
      </c>
      <c r="C97" s="36" t="s">
        <v>166</v>
      </c>
      <c r="E97" s="37">
        <f t="shared" si="26"/>
        <v>0</v>
      </c>
      <c r="F97" s="42">
        <v>0</v>
      </c>
      <c r="G97" s="42">
        <v>0</v>
      </c>
      <c r="H97" s="42">
        <v>0</v>
      </c>
      <c r="I97" s="42">
        <v>0</v>
      </c>
      <c r="J97" s="42">
        <v>0</v>
      </c>
      <c r="K97" s="42">
        <v>0</v>
      </c>
      <c r="L97" s="42">
        <v>0</v>
      </c>
      <c r="M97" s="42">
        <v>0</v>
      </c>
      <c r="N97" s="42">
        <v>0</v>
      </c>
      <c r="O97" s="42">
        <v>0</v>
      </c>
      <c r="P97" s="42">
        <v>0</v>
      </c>
      <c r="Q97" s="42">
        <v>0</v>
      </c>
      <c r="R97" s="31"/>
    </row>
    <row r="98" spans="1:18" s="29" customFormat="1" x14ac:dyDescent="0.2">
      <c r="A98" s="32">
        <v>6106</v>
      </c>
      <c r="B98" s="33" t="s">
        <v>167</v>
      </c>
      <c r="C98" s="36" t="s">
        <v>168</v>
      </c>
      <c r="E98" s="37">
        <f t="shared" si="26"/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31"/>
    </row>
    <row r="99" spans="1:18" s="29" customFormat="1" x14ac:dyDescent="0.2">
      <c r="A99" s="32">
        <v>6107</v>
      </c>
      <c r="B99" s="33" t="s">
        <v>169</v>
      </c>
      <c r="C99" s="36" t="s">
        <v>170</v>
      </c>
      <c r="E99" s="37">
        <f t="shared" si="26"/>
        <v>0</v>
      </c>
      <c r="F99" s="42">
        <v>0</v>
      </c>
      <c r="G99" s="42">
        <v>0</v>
      </c>
      <c r="H99" s="42">
        <v>0</v>
      </c>
      <c r="I99" s="42">
        <v>0</v>
      </c>
      <c r="J99" s="42">
        <v>0</v>
      </c>
      <c r="K99" s="42">
        <v>0</v>
      </c>
      <c r="L99" s="42">
        <v>0</v>
      </c>
      <c r="M99" s="42">
        <v>0</v>
      </c>
      <c r="N99" s="42">
        <v>0</v>
      </c>
      <c r="O99" s="42">
        <v>0</v>
      </c>
      <c r="P99" s="42">
        <v>0</v>
      </c>
      <c r="Q99" s="42">
        <v>0</v>
      </c>
      <c r="R99" s="31"/>
    </row>
    <row r="100" spans="1:18" s="29" customFormat="1" x14ac:dyDescent="0.2">
      <c r="A100" s="32">
        <v>6108</v>
      </c>
      <c r="B100" s="33" t="s">
        <v>171</v>
      </c>
      <c r="C100" s="36" t="s">
        <v>172</v>
      </c>
      <c r="E100" s="37">
        <f t="shared" si="26"/>
        <v>0</v>
      </c>
      <c r="F100" s="42">
        <v>0</v>
      </c>
      <c r="G100" s="42">
        <v>0</v>
      </c>
      <c r="H100" s="42">
        <v>0</v>
      </c>
      <c r="I100" s="42">
        <v>0</v>
      </c>
      <c r="J100" s="42">
        <v>0</v>
      </c>
      <c r="K100" s="42">
        <v>0</v>
      </c>
      <c r="L100" s="42">
        <v>0</v>
      </c>
      <c r="M100" s="42">
        <v>0</v>
      </c>
      <c r="N100" s="42">
        <v>0</v>
      </c>
      <c r="O100" s="42">
        <v>0</v>
      </c>
      <c r="P100" s="42">
        <v>0</v>
      </c>
      <c r="Q100" s="42">
        <v>0</v>
      </c>
      <c r="R100" s="31"/>
    </row>
    <row r="101" spans="1:18" s="29" customFormat="1" x14ac:dyDescent="0.2">
      <c r="A101" s="32">
        <v>6109</v>
      </c>
      <c r="B101" s="33" t="s">
        <v>173</v>
      </c>
      <c r="C101" s="36" t="s">
        <v>174</v>
      </c>
      <c r="E101" s="37">
        <f t="shared" si="26"/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31"/>
    </row>
    <row r="102" spans="1:18" s="29" customFormat="1" ht="31.5" customHeight="1" x14ac:dyDescent="0.2">
      <c r="A102" s="38">
        <v>69</v>
      </c>
      <c r="B102" s="39"/>
      <c r="C102" s="34" t="s">
        <v>175</v>
      </c>
      <c r="E102" s="35">
        <f t="shared" ref="E102:Q102" si="27">SUM(E103)</f>
        <v>0</v>
      </c>
      <c r="F102" s="35">
        <f t="shared" si="27"/>
        <v>0</v>
      </c>
      <c r="G102" s="35">
        <f t="shared" si="27"/>
        <v>0</v>
      </c>
      <c r="H102" s="35">
        <f t="shared" si="27"/>
        <v>0</v>
      </c>
      <c r="I102" s="35">
        <f t="shared" si="27"/>
        <v>0</v>
      </c>
      <c r="J102" s="35">
        <f t="shared" si="27"/>
        <v>0</v>
      </c>
      <c r="K102" s="35">
        <f t="shared" si="27"/>
        <v>0</v>
      </c>
      <c r="L102" s="35">
        <f t="shared" si="27"/>
        <v>0</v>
      </c>
      <c r="M102" s="35">
        <f t="shared" si="27"/>
        <v>0</v>
      </c>
      <c r="N102" s="35">
        <f t="shared" si="27"/>
        <v>0</v>
      </c>
      <c r="O102" s="35">
        <f t="shared" si="27"/>
        <v>0</v>
      </c>
      <c r="P102" s="35">
        <f t="shared" si="27"/>
        <v>0</v>
      </c>
      <c r="Q102" s="35">
        <f t="shared" si="27"/>
        <v>0</v>
      </c>
      <c r="R102" s="31"/>
    </row>
    <row r="103" spans="1:18" s="29" customFormat="1" x14ac:dyDescent="0.2">
      <c r="A103" s="32">
        <v>6901</v>
      </c>
      <c r="B103" s="33" t="s">
        <v>176</v>
      </c>
      <c r="C103" s="36" t="s">
        <v>177</v>
      </c>
      <c r="E103" s="37">
        <f t="shared" si="26"/>
        <v>0</v>
      </c>
      <c r="F103" s="42">
        <v>0</v>
      </c>
      <c r="G103" s="42">
        <v>0</v>
      </c>
      <c r="H103" s="42">
        <v>0</v>
      </c>
      <c r="I103" s="42">
        <v>0</v>
      </c>
      <c r="J103" s="42">
        <v>0</v>
      </c>
      <c r="K103" s="42">
        <v>0</v>
      </c>
      <c r="L103" s="42">
        <v>0</v>
      </c>
      <c r="M103" s="42">
        <v>0</v>
      </c>
      <c r="N103" s="42">
        <v>0</v>
      </c>
      <c r="O103" s="42">
        <v>0</v>
      </c>
      <c r="P103" s="42">
        <v>0</v>
      </c>
      <c r="Q103" s="42">
        <v>0</v>
      </c>
      <c r="R103" s="31"/>
    </row>
    <row r="104" spans="1:18" s="29" customFormat="1" x14ac:dyDescent="0.2">
      <c r="A104" s="32"/>
      <c r="B104" s="33"/>
      <c r="C104" s="41"/>
      <c r="E104" s="37">
        <f t="shared" si="26"/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31"/>
    </row>
    <row r="105" spans="1:18" s="29" customFormat="1" x14ac:dyDescent="0.2">
      <c r="A105" s="32"/>
      <c r="B105" s="33"/>
      <c r="C105" s="41"/>
      <c r="E105" s="37">
        <f t="shared" si="26"/>
        <v>0</v>
      </c>
      <c r="F105" s="42">
        <v>0</v>
      </c>
      <c r="G105" s="42">
        <v>0</v>
      </c>
      <c r="H105" s="42">
        <v>0</v>
      </c>
      <c r="I105" s="42">
        <v>0</v>
      </c>
      <c r="J105" s="42">
        <v>0</v>
      </c>
      <c r="K105" s="42">
        <v>0</v>
      </c>
      <c r="L105" s="42">
        <v>0</v>
      </c>
      <c r="M105" s="42">
        <v>0</v>
      </c>
      <c r="N105" s="42">
        <v>0</v>
      </c>
      <c r="O105" s="42">
        <v>0</v>
      </c>
      <c r="P105" s="42">
        <v>0</v>
      </c>
      <c r="Q105" s="42">
        <v>0</v>
      </c>
      <c r="R105" s="31"/>
    </row>
    <row r="106" spans="1:18" s="29" customFormat="1" x14ac:dyDescent="0.2">
      <c r="A106" s="27">
        <v>7</v>
      </c>
      <c r="B106" s="28" t="s">
        <v>178</v>
      </c>
      <c r="C106" s="28" t="s">
        <v>179</v>
      </c>
      <c r="E106" s="30">
        <f>SUM(E107+E112+E113)</f>
        <v>0</v>
      </c>
      <c r="F106" s="30">
        <f>SUM(F107+F112+F113)</f>
        <v>0</v>
      </c>
      <c r="G106" s="30">
        <f t="shared" ref="G106:Q106" si="28">SUM(G107+G112+G113)</f>
        <v>0</v>
      </c>
      <c r="H106" s="30">
        <f t="shared" si="28"/>
        <v>0</v>
      </c>
      <c r="I106" s="30">
        <f t="shared" si="28"/>
        <v>0</v>
      </c>
      <c r="J106" s="30">
        <f t="shared" si="28"/>
        <v>0</v>
      </c>
      <c r="K106" s="30">
        <f t="shared" si="28"/>
        <v>0</v>
      </c>
      <c r="L106" s="30">
        <f t="shared" si="28"/>
        <v>0</v>
      </c>
      <c r="M106" s="30">
        <f t="shared" si="28"/>
        <v>0</v>
      </c>
      <c r="N106" s="30">
        <f t="shared" si="28"/>
        <v>0</v>
      </c>
      <c r="O106" s="30">
        <f t="shared" si="28"/>
        <v>0</v>
      </c>
      <c r="P106" s="30">
        <f t="shared" si="28"/>
        <v>0</v>
      </c>
      <c r="Q106" s="30">
        <f t="shared" si="28"/>
        <v>0</v>
      </c>
      <c r="R106" s="31"/>
    </row>
    <row r="107" spans="1:18" s="29" customFormat="1" x14ac:dyDescent="0.2">
      <c r="A107" s="38">
        <v>71</v>
      </c>
      <c r="B107" s="39" t="s">
        <v>180</v>
      </c>
      <c r="C107" s="34" t="s">
        <v>181</v>
      </c>
      <c r="E107" s="35">
        <f>SUM(E108:E111)</f>
        <v>0</v>
      </c>
      <c r="F107" s="35">
        <f>SUM(F108:F111)</f>
        <v>0</v>
      </c>
      <c r="G107" s="35">
        <f t="shared" ref="G107:Q107" si="29">SUM(G108:G111)</f>
        <v>0</v>
      </c>
      <c r="H107" s="35">
        <f t="shared" si="29"/>
        <v>0</v>
      </c>
      <c r="I107" s="35">
        <f t="shared" si="29"/>
        <v>0</v>
      </c>
      <c r="J107" s="35">
        <f t="shared" si="29"/>
        <v>0</v>
      </c>
      <c r="K107" s="35">
        <f t="shared" si="29"/>
        <v>0</v>
      </c>
      <c r="L107" s="35">
        <f t="shared" si="29"/>
        <v>0</v>
      </c>
      <c r="M107" s="35">
        <f t="shared" si="29"/>
        <v>0</v>
      </c>
      <c r="N107" s="35">
        <f t="shared" si="29"/>
        <v>0</v>
      </c>
      <c r="O107" s="35">
        <f t="shared" si="29"/>
        <v>0</v>
      </c>
      <c r="P107" s="35">
        <f t="shared" si="29"/>
        <v>0</v>
      </c>
      <c r="Q107" s="35">
        <f t="shared" si="29"/>
        <v>0</v>
      </c>
      <c r="R107" s="31"/>
    </row>
    <row r="108" spans="1:18" s="29" customFormat="1" x14ac:dyDescent="0.2">
      <c r="A108" s="32">
        <v>7101</v>
      </c>
      <c r="B108" s="33" t="s">
        <v>182</v>
      </c>
      <c r="C108" s="36" t="s">
        <v>183</v>
      </c>
      <c r="E108" s="37">
        <f>SUM(F108:Q108)</f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31"/>
    </row>
    <row r="109" spans="1:18" s="29" customFormat="1" x14ac:dyDescent="0.2">
      <c r="A109" s="32">
        <v>7102</v>
      </c>
      <c r="B109" s="33" t="s">
        <v>184</v>
      </c>
      <c r="C109" s="36" t="s">
        <v>185</v>
      </c>
      <c r="E109" s="37">
        <f>SUM(F109:Q109)</f>
        <v>0</v>
      </c>
      <c r="F109" s="42">
        <v>0</v>
      </c>
      <c r="G109" s="42">
        <v>0</v>
      </c>
      <c r="H109" s="42">
        <v>0</v>
      </c>
      <c r="I109" s="42">
        <v>0</v>
      </c>
      <c r="J109" s="42">
        <v>0</v>
      </c>
      <c r="K109" s="42">
        <v>0</v>
      </c>
      <c r="L109" s="42">
        <v>0</v>
      </c>
      <c r="M109" s="42">
        <v>0</v>
      </c>
      <c r="N109" s="42">
        <v>0</v>
      </c>
      <c r="O109" s="42">
        <v>0</v>
      </c>
      <c r="P109" s="42">
        <v>0</v>
      </c>
      <c r="Q109" s="42">
        <v>0</v>
      </c>
      <c r="R109" s="31"/>
    </row>
    <row r="110" spans="1:18" s="29" customFormat="1" x14ac:dyDescent="0.2">
      <c r="A110" s="32">
        <v>7103</v>
      </c>
      <c r="B110" s="33" t="s">
        <v>186</v>
      </c>
      <c r="C110" s="36" t="s">
        <v>187</v>
      </c>
      <c r="E110" s="37">
        <f>SUM(F110:Q110)</f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31"/>
    </row>
    <row r="111" spans="1:18" s="29" customFormat="1" x14ac:dyDescent="0.2">
      <c r="A111" s="32">
        <v>7109</v>
      </c>
      <c r="B111" s="33" t="s">
        <v>188</v>
      </c>
      <c r="C111" s="36" t="s">
        <v>189</v>
      </c>
      <c r="E111" s="37">
        <f>SUM(F111:Q111)</f>
        <v>0</v>
      </c>
      <c r="F111" s="42">
        <v>0</v>
      </c>
      <c r="G111" s="42">
        <v>0</v>
      </c>
      <c r="H111" s="42">
        <v>0</v>
      </c>
      <c r="I111" s="42">
        <v>0</v>
      </c>
      <c r="J111" s="42">
        <v>0</v>
      </c>
      <c r="K111" s="42">
        <v>0</v>
      </c>
      <c r="L111" s="42">
        <v>0</v>
      </c>
      <c r="M111" s="42">
        <v>0</v>
      </c>
      <c r="N111" s="42">
        <v>0</v>
      </c>
      <c r="O111" s="42">
        <v>0</v>
      </c>
      <c r="P111" s="42">
        <v>0</v>
      </c>
      <c r="Q111" s="42">
        <v>0</v>
      </c>
      <c r="R111" s="31"/>
    </row>
    <row r="112" spans="1:18" s="29" customFormat="1" ht="16.5" customHeight="1" x14ac:dyDescent="0.2">
      <c r="A112" s="38">
        <v>72</v>
      </c>
      <c r="B112" s="39" t="s">
        <v>190</v>
      </c>
      <c r="C112" s="34" t="s">
        <v>191</v>
      </c>
      <c r="E112" s="45">
        <v>0</v>
      </c>
      <c r="F112" s="45">
        <v>0</v>
      </c>
      <c r="G112" s="45">
        <v>0</v>
      </c>
      <c r="H112" s="45">
        <v>0</v>
      </c>
      <c r="I112" s="45">
        <v>0</v>
      </c>
      <c r="J112" s="45">
        <v>0</v>
      </c>
      <c r="K112" s="45">
        <v>0</v>
      </c>
      <c r="L112" s="45">
        <v>0</v>
      </c>
      <c r="M112" s="45">
        <v>0</v>
      </c>
      <c r="N112" s="45">
        <v>0</v>
      </c>
      <c r="O112" s="45">
        <v>0</v>
      </c>
      <c r="P112" s="45">
        <v>0</v>
      </c>
      <c r="Q112" s="45">
        <v>0</v>
      </c>
      <c r="R112" s="31"/>
    </row>
    <row r="113" spans="1:20" s="29" customFormat="1" ht="25.5" x14ac:dyDescent="0.2">
      <c r="A113" s="38">
        <v>73</v>
      </c>
      <c r="B113" s="39" t="s">
        <v>192</v>
      </c>
      <c r="C113" s="34" t="s">
        <v>193</v>
      </c>
      <c r="E113" s="35">
        <f>SUM(E114:E117)</f>
        <v>0</v>
      </c>
      <c r="F113" s="35">
        <f>SUM(F114:F117)</f>
        <v>0</v>
      </c>
      <c r="G113" s="35">
        <f t="shared" ref="G113:Q113" si="30">SUM(G114:G117)</f>
        <v>0</v>
      </c>
      <c r="H113" s="35">
        <f t="shared" si="30"/>
        <v>0</v>
      </c>
      <c r="I113" s="35">
        <f t="shared" si="30"/>
        <v>0</v>
      </c>
      <c r="J113" s="35">
        <f t="shared" si="30"/>
        <v>0</v>
      </c>
      <c r="K113" s="35">
        <f t="shared" si="30"/>
        <v>0</v>
      </c>
      <c r="L113" s="35">
        <f t="shared" si="30"/>
        <v>0</v>
      </c>
      <c r="M113" s="35">
        <f t="shared" si="30"/>
        <v>0</v>
      </c>
      <c r="N113" s="35">
        <f t="shared" si="30"/>
        <v>0</v>
      </c>
      <c r="O113" s="35">
        <f t="shared" si="30"/>
        <v>0</v>
      </c>
      <c r="P113" s="35">
        <f t="shared" si="30"/>
        <v>0</v>
      </c>
      <c r="Q113" s="35">
        <f t="shared" si="30"/>
        <v>0</v>
      </c>
      <c r="R113" s="31"/>
    </row>
    <row r="114" spans="1:20" s="29" customFormat="1" x14ac:dyDescent="0.2">
      <c r="A114" s="32">
        <v>7301</v>
      </c>
      <c r="B114" s="33" t="s">
        <v>194</v>
      </c>
      <c r="C114" s="36" t="s">
        <v>183</v>
      </c>
      <c r="E114" s="37">
        <f t="shared" ref="E114:E119" si="31">SUM(F114:Q114)</f>
        <v>0</v>
      </c>
      <c r="F114" s="42">
        <v>0</v>
      </c>
      <c r="G114" s="42">
        <v>0</v>
      </c>
      <c r="H114" s="42">
        <v>0</v>
      </c>
      <c r="I114" s="42">
        <v>0</v>
      </c>
      <c r="J114" s="42">
        <v>0</v>
      </c>
      <c r="K114" s="42">
        <v>0</v>
      </c>
      <c r="L114" s="42">
        <v>0</v>
      </c>
      <c r="M114" s="42">
        <v>0</v>
      </c>
      <c r="N114" s="42">
        <v>0</v>
      </c>
      <c r="O114" s="42">
        <v>0</v>
      </c>
      <c r="P114" s="42">
        <v>0</v>
      </c>
      <c r="Q114" s="42">
        <v>0</v>
      </c>
      <c r="R114" s="31"/>
    </row>
    <row r="115" spans="1:20" s="29" customFormat="1" x14ac:dyDescent="0.2">
      <c r="A115" s="32">
        <v>7302</v>
      </c>
      <c r="B115" s="33" t="s">
        <v>195</v>
      </c>
      <c r="C115" s="36" t="s">
        <v>185</v>
      </c>
      <c r="E115" s="37">
        <f t="shared" si="31"/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31"/>
    </row>
    <row r="116" spans="1:20" s="29" customFormat="1" x14ac:dyDescent="0.2">
      <c r="A116" s="32">
        <v>7303</v>
      </c>
      <c r="B116" s="33" t="s">
        <v>196</v>
      </c>
      <c r="C116" s="36" t="s">
        <v>187</v>
      </c>
      <c r="E116" s="37">
        <f t="shared" si="31"/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31"/>
    </row>
    <row r="117" spans="1:20" s="29" customFormat="1" x14ac:dyDescent="0.2">
      <c r="A117" s="32">
        <v>7309</v>
      </c>
      <c r="B117" s="33" t="s">
        <v>197</v>
      </c>
      <c r="C117" s="36" t="s">
        <v>189</v>
      </c>
      <c r="E117" s="37">
        <f t="shared" si="31"/>
        <v>0</v>
      </c>
      <c r="F117" s="42">
        <v>0</v>
      </c>
      <c r="G117" s="42">
        <v>0</v>
      </c>
      <c r="H117" s="42">
        <v>0</v>
      </c>
      <c r="I117" s="42">
        <v>0</v>
      </c>
      <c r="J117" s="42">
        <v>0</v>
      </c>
      <c r="K117" s="42">
        <v>0</v>
      </c>
      <c r="L117" s="42">
        <v>0</v>
      </c>
      <c r="M117" s="42">
        <v>0</v>
      </c>
      <c r="N117" s="42">
        <v>0</v>
      </c>
      <c r="O117" s="42">
        <v>0</v>
      </c>
      <c r="P117" s="42">
        <v>0</v>
      </c>
      <c r="Q117" s="42">
        <v>0</v>
      </c>
      <c r="R117" s="31"/>
    </row>
    <row r="118" spans="1:20" s="29" customFormat="1" x14ac:dyDescent="0.2">
      <c r="A118" s="32"/>
      <c r="B118" s="33"/>
      <c r="C118" s="41"/>
      <c r="E118" s="37">
        <f t="shared" si="31"/>
        <v>0</v>
      </c>
      <c r="F118" s="42">
        <v>0</v>
      </c>
      <c r="G118" s="42">
        <v>0</v>
      </c>
      <c r="H118" s="42">
        <v>0</v>
      </c>
      <c r="I118" s="42">
        <v>0</v>
      </c>
      <c r="J118" s="42">
        <v>0</v>
      </c>
      <c r="K118" s="42">
        <v>0</v>
      </c>
      <c r="L118" s="42">
        <v>0</v>
      </c>
      <c r="M118" s="42">
        <v>0</v>
      </c>
      <c r="N118" s="42">
        <v>0</v>
      </c>
      <c r="O118" s="42">
        <v>0</v>
      </c>
      <c r="P118" s="42">
        <v>0</v>
      </c>
      <c r="Q118" s="42">
        <v>0</v>
      </c>
      <c r="R118" s="31"/>
    </row>
    <row r="119" spans="1:20" s="29" customFormat="1" x14ac:dyDescent="0.2">
      <c r="A119" s="32"/>
      <c r="B119" s="33"/>
      <c r="C119" s="41"/>
      <c r="E119" s="37">
        <f t="shared" si="31"/>
        <v>0</v>
      </c>
      <c r="F119" s="42">
        <v>0</v>
      </c>
      <c r="G119" s="42">
        <v>0</v>
      </c>
      <c r="H119" s="42">
        <v>0</v>
      </c>
      <c r="I119" s="42">
        <v>0</v>
      </c>
      <c r="J119" s="42">
        <v>0</v>
      </c>
      <c r="K119" s="42">
        <v>0</v>
      </c>
      <c r="L119" s="42">
        <v>0</v>
      </c>
      <c r="M119" s="42">
        <v>0</v>
      </c>
      <c r="N119" s="42">
        <v>0</v>
      </c>
      <c r="O119" s="42">
        <v>0</v>
      </c>
      <c r="P119" s="42">
        <v>0</v>
      </c>
      <c r="Q119" s="42">
        <v>0</v>
      </c>
      <c r="R119" s="31"/>
    </row>
    <row r="120" spans="1:20" s="29" customFormat="1" x14ac:dyDescent="0.2">
      <c r="A120" s="27">
        <v>8</v>
      </c>
      <c r="B120" s="28" t="s">
        <v>198</v>
      </c>
      <c r="C120" s="28" t="s">
        <v>199</v>
      </c>
      <c r="E120" s="30">
        <f>SUM(E121+E123+E125)</f>
        <v>12058624</v>
      </c>
      <c r="F120" s="30">
        <f>SUM(F121+F123+F125)</f>
        <v>1004885.26</v>
      </c>
      <c r="G120" s="30">
        <f t="shared" ref="G120:Q120" si="32">SUM(G121+G123+G125)</f>
        <v>1004885.3400000001</v>
      </c>
      <c r="H120" s="30">
        <f t="shared" si="32"/>
        <v>1004885.3400000001</v>
      </c>
      <c r="I120" s="30">
        <f t="shared" si="32"/>
        <v>1004885.3400000001</v>
      </c>
      <c r="J120" s="30">
        <f t="shared" si="32"/>
        <v>1004885.3400000001</v>
      </c>
      <c r="K120" s="30">
        <f t="shared" si="32"/>
        <v>1004885.3400000001</v>
      </c>
      <c r="L120" s="30">
        <f t="shared" si="32"/>
        <v>1004885.3400000001</v>
      </c>
      <c r="M120" s="30">
        <f t="shared" si="32"/>
        <v>1004885.3400000001</v>
      </c>
      <c r="N120" s="30">
        <f t="shared" si="32"/>
        <v>1004885.3400000001</v>
      </c>
      <c r="O120" s="30">
        <f t="shared" si="32"/>
        <v>1004885.3400000001</v>
      </c>
      <c r="P120" s="30">
        <f t="shared" si="32"/>
        <v>1004885.3400000001</v>
      </c>
      <c r="Q120" s="30">
        <f t="shared" si="32"/>
        <v>1004885.3400000001</v>
      </c>
      <c r="R120" s="31"/>
    </row>
    <row r="121" spans="1:20" s="29" customFormat="1" x14ac:dyDescent="0.2">
      <c r="A121" s="38">
        <v>81</v>
      </c>
      <c r="B121" s="39" t="s">
        <v>200</v>
      </c>
      <c r="C121" s="34" t="s">
        <v>201</v>
      </c>
      <c r="E121" s="35">
        <f t="shared" ref="E121:Q121" si="33">SUM(E122)</f>
        <v>8275781</v>
      </c>
      <c r="F121" s="35">
        <f t="shared" si="33"/>
        <v>689648.38</v>
      </c>
      <c r="G121" s="35">
        <f t="shared" si="33"/>
        <v>689648.42</v>
      </c>
      <c r="H121" s="35">
        <f t="shared" si="33"/>
        <v>689648.42</v>
      </c>
      <c r="I121" s="35">
        <f t="shared" si="33"/>
        <v>689648.42</v>
      </c>
      <c r="J121" s="35">
        <f t="shared" si="33"/>
        <v>689648.42</v>
      </c>
      <c r="K121" s="35">
        <f t="shared" si="33"/>
        <v>689648.42</v>
      </c>
      <c r="L121" s="35">
        <f t="shared" si="33"/>
        <v>689648.42</v>
      </c>
      <c r="M121" s="35">
        <f t="shared" si="33"/>
        <v>689648.42</v>
      </c>
      <c r="N121" s="35">
        <f t="shared" si="33"/>
        <v>689648.42</v>
      </c>
      <c r="O121" s="35">
        <f t="shared" si="33"/>
        <v>689648.42</v>
      </c>
      <c r="P121" s="35">
        <f t="shared" si="33"/>
        <v>689648.42</v>
      </c>
      <c r="Q121" s="35">
        <f t="shared" si="33"/>
        <v>689648.42</v>
      </c>
      <c r="R121" s="31"/>
    </row>
    <row r="122" spans="1:20" s="29" customFormat="1" x14ac:dyDescent="0.2">
      <c r="A122" s="32">
        <v>8101</v>
      </c>
      <c r="B122" s="33" t="s">
        <v>202</v>
      </c>
      <c r="C122" s="36" t="s">
        <v>203</v>
      </c>
      <c r="E122" s="37">
        <f t="shared" ref="E122:E128" si="34">SUM(F122:Q122)</f>
        <v>8275781</v>
      </c>
      <c r="F122" s="46">
        <v>689648.38</v>
      </c>
      <c r="G122" s="46">
        <v>689648.42</v>
      </c>
      <c r="H122" s="46">
        <v>689648.42</v>
      </c>
      <c r="I122" s="46">
        <v>689648.42</v>
      </c>
      <c r="J122" s="46">
        <v>689648.42</v>
      </c>
      <c r="K122" s="46">
        <v>689648.42</v>
      </c>
      <c r="L122" s="46">
        <v>689648.42</v>
      </c>
      <c r="M122" s="46">
        <v>689648.42</v>
      </c>
      <c r="N122" s="46">
        <v>689648.42</v>
      </c>
      <c r="O122" s="46">
        <v>689648.42</v>
      </c>
      <c r="P122" s="46">
        <v>689648.42</v>
      </c>
      <c r="Q122" s="46">
        <v>689648.42</v>
      </c>
      <c r="R122" s="31"/>
      <c r="S122" s="47"/>
      <c r="T122" s="47"/>
    </row>
    <row r="123" spans="1:20" s="29" customFormat="1" x14ac:dyDescent="0.2">
      <c r="A123" s="38">
        <v>82</v>
      </c>
      <c r="B123" s="39" t="s">
        <v>204</v>
      </c>
      <c r="C123" s="34" t="s">
        <v>205</v>
      </c>
      <c r="E123" s="35">
        <f t="shared" ref="E123:Q123" si="35">SUM(E124)</f>
        <v>3782842.9999999995</v>
      </c>
      <c r="F123" s="35">
        <f t="shared" si="35"/>
        <v>315236.88</v>
      </c>
      <c r="G123" s="35">
        <f t="shared" si="35"/>
        <v>315236.92</v>
      </c>
      <c r="H123" s="35">
        <f t="shared" si="35"/>
        <v>315236.92</v>
      </c>
      <c r="I123" s="35">
        <f t="shared" si="35"/>
        <v>315236.92</v>
      </c>
      <c r="J123" s="35">
        <f t="shared" si="35"/>
        <v>315236.92</v>
      </c>
      <c r="K123" s="35">
        <f t="shared" si="35"/>
        <v>315236.92</v>
      </c>
      <c r="L123" s="35">
        <f t="shared" si="35"/>
        <v>315236.92</v>
      </c>
      <c r="M123" s="35">
        <f t="shared" si="35"/>
        <v>315236.92</v>
      </c>
      <c r="N123" s="35">
        <f t="shared" si="35"/>
        <v>315236.92</v>
      </c>
      <c r="O123" s="35">
        <f t="shared" si="35"/>
        <v>315236.92</v>
      </c>
      <c r="P123" s="35">
        <f t="shared" si="35"/>
        <v>315236.92</v>
      </c>
      <c r="Q123" s="35">
        <f t="shared" si="35"/>
        <v>315236.92</v>
      </c>
      <c r="R123" s="31"/>
    </row>
    <row r="124" spans="1:20" s="29" customFormat="1" x14ac:dyDescent="0.2">
      <c r="A124" s="32">
        <v>8201</v>
      </c>
      <c r="B124" s="33" t="s">
        <v>206</v>
      </c>
      <c r="C124" s="36" t="s">
        <v>207</v>
      </c>
      <c r="E124" s="37">
        <f t="shared" si="34"/>
        <v>3782842.9999999995</v>
      </c>
      <c r="F124" s="46">
        <v>315236.88</v>
      </c>
      <c r="G124" s="46">
        <v>315236.92</v>
      </c>
      <c r="H124" s="46">
        <v>315236.92</v>
      </c>
      <c r="I124" s="46">
        <v>315236.92</v>
      </c>
      <c r="J124" s="46">
        <v>315236.92</v>
      </c>
      <c r="K124" s="46">
        <v>315236.92</v>
      </c>
      <c r="L124" s="46">
        <v>315236.92</v>
      </c>
      <c r="M124" s="46">
        <v>315236.92</v>
      </c>
      <c r="N124" s="46">
        <v>315236.92</v>
      </c>
      <c r="O124" s="46">
        <v>315236.92</v>
      </c>
      <c r="P124" s="46">
        <v>315236.92</v>
      </c>
      <c r="Q124" s="46">
        <v>315236.92</v>
      </c>
      <c r="R124" s="31"/>
    </row>
    <row r="125" spans="1:20" s="29" customFormat="1" x14ac:dyDescent="0.2">
      <c r="A125" s="38">
        <v>83</v>
      </c>
      <c r="B125" s="39" t="s">
        <v>208</v>
      </c>
      <c r="C125" s="34" t="s">
        <v>209</v>
      </c>
      <c r="E125" s="35">
        <f t="shared" ref="E125:Q125" si="36">SUM(E126)</f>
        <v>0</v>
      </c>
      <c r="F125" s="35">
        <f t="shared" si="36"/>
        <v>0</v>
      </c>
      <c r="G125" s="35">
        <f t="shared" si="36"/>
        <v>0</v>
      </c>
      <c r="H125" s="35">
        <f t="shared" si="36"/>
        <v>0</v>
      </c>
      <c r="I125" s="35">
        <f t="shared" si="36"/>
        <v>0</v>
      </c>
      <c r="J125" s="35">
        <f t="shared" si="36"/>
        <v>0</v>
      </c>
      <c r="K125" s="35">
        <f t="shared" si="36"/>
        <v>0</v>
      </c>
      <c r="L125" s="35">
        <f t="shared" si="36"/>
        <v>0</v>
      </c>
      <c r="M125" s="35">
        <f t="shared" si="36"/>
        <v>0</v>
      </c>
      <c r="N125" s="35">
        <f t="shared" si="36"/>
        <v>0</v>
      </c>
      <c r="O125" s="35">
        <f t="shared" si="36"/>
        <v>0</v>
      </c>
      <c r="P125" s="35">
        <f t="shared" si="36"/>
        <v>0</v>
      </c>
      <c r="Q125" s="35">
        <f t="shared" si="36"/>
        <v>0</v>
      </c>
      <c r="R125" s="31"/>
    </row>
    <row r="126" spans="1:20" s="29" customFormat="1" x14ac:dyDescent="0.2">
      <c r="A126" s="32">
        <v>8301</v>
      </c>
      <c r="B126" s="33" t="s">
        <v>210</v>
      </c>
      <c r="C126" s="36" t="s">
        <v>211</v>
      </c>
      <c r="E126" s="37">
        <f t="shared" si="34"/>
        <v>0</v>
      </c>
      <c r="F126" s="42">
        <v>0</v>
      </c>
      <c r="G126" s="42">
        <v>0</v>
      </c>
      <c r="H126" s="42">
        <v>0</v>
      </c>
      <c r="I126" s="42">
        <v>0</v>
      </c>
      <c r="J126" s="42">
        <v>0</v>
      </c>
      <c r="K126" s="42">
        <v>0</v>
      </c>
      <c r="L126" s="42">
        <v>0</v>
      </c>
      <c r="M126" s="42">
        <v>0</v>
      </c>
      <c r="N126" s="42">
        <v>0</v>
      </c>
      <c r="O126" s="42">
        <v>0</v>
      </c>
      <c r="P126" s="42">
        <v>0</v>
      </c>
      <c r="Q126" s="42">
        <v>0</v>
      </c>
      <c r="R126" s="31"/>
    </row>
    <row r="127" spans="1:20" s="29" customFormat="1" x14ac:dyDescent="0.2">
      <c r="A127" s="32"/>
      <c r="B127" s="33"/>
      <c r="C127" s="41"/>
      <c r="E127" s="37">
        <f t="shared" si="34"/>
        <v>0</v>
      </c>
      <c r="F127" s="42">
        <v>0</v>
      </c>
      <c r="G127" s="42">
        <v>0</v>
      </c>
      <c r="H127" s="42">
        <v>0</v>
      </c>
      <c r="I127" s="42">
        <v>0</v>
      </c>
      <c r="J127" s="42">
        <v>0</v>
      </c>
      <c r="K127" s="42">
        <v>0</v>
      </c>
      <c r="L127" s="42">
        <v>0</v>
      </c>
      <c r="M127" s="42">
        <v>0</v>
      </c>
      <c r="N127" s="42">
        <v>0</v>
      </c>
      <c r="O127" s="42">
        <v>0</v>
      </c>
      <c r="P127" s="42">
        <v>0</v>
      </c>
      <c r="Q127" s="42">
        <v>0</v>
      </c>
      <c r="R127" s="31"/>
    </row>
    <row r="128" spans="1:20" s="29" customFormat="1" x14ac:dyDescent="0.2">
      <c r="A128" s="32"/>
      <c r="B128" s="33"/>
      <c r="C128" s="41"/>
      <c r="E128" s="37">
        <f t="shared" si="34"/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31"/>
    </row>
    <row r="129" spans="1:18" s="29" customFormat="1" x14ac:dyDescent="0.2">
      <c r="A129" s="27">
        <v>9</v>
      </c>
      <c r="B129" s="28" t="s">
        <v>212</v>
      </c>
      <c r="C129" s="28" t="s">
        <v>213</v>
      </c>
      <c r="E129" s="30">
        <f>SUM(E130+E132+E139)</f>
        <v>0</v>
      </c>
      <c r="F129" s="30">
        <f>SUM(F130+F132+F139)</f>
        <v>0</v>
      </c>
      <c r="G129" s="30">
        <f t="shared" ref="G129:Q129" si="37">SUM(G130+G132+G139)</f>
        <v>0</v>
      </c>
      <c r="H129" s="30">
        <f t="shared" si="37"/>
        <v>0</v>
      </c>
      <c r="I129" s="30">
        <f t="shared" si="37"/>
        <v>0</v>
      </c>
      <c r="J129" s="30">
        <f t="shared" si="37"/>
        <v>0</v>
      </c>
      <c r="K129" s="30">
        <f t="shared" si="37"/>
        <v>0</v>
      </c>
      <c r="L129" s="30">
        <f t="shared" si="37"/>
        <v>0</v>
      </c>
      <c r="M129" s="30">
        <f t="shared" si="37"/>
        <v>0</v>
      </c>
      <c r="N129" s="30">
        <f t="shared" si="37"/>
        <v>0</v>
      </c>
      <c r="O129" s="30">
        <f t="shared" si="37"/>
        <v>0</v>
      </c>
      <c r="P129" s="30">
        <f t="shared" si="37"/>
        <v>0</v>
      </c>
      <c r="Q129" s="30">
        <f t="shared" si="37"/>
        <v>0</v>
      </c>
      <c r="R129" s="31"/>
    </row>
    <row r="130" spans="1:18" s="29" customFormat="1" x14ac:dyDescent="0.2">
      <c r="A130" s="38">
        <v>91</v>
      </c>
      <c r="B130" s="39" t="s">
        <v>214</v>
      </c>
      <c r="C130" s="34" t="s">
        <v>215</v>
      </c>
      <c r="E130" s="35">
        <f t="shared" ref="E130:Q130" si="38">SUM(E131)</f>
        <v>0</v>
      </c>
      <c r="F130" s="35">
        <f t="shared" si="38"/>
        <v>0</v>
      </c>
      <c r="G130" s="35">
        <f t="shared" si="38"/>
        <v>0</v>
      </c>
      <c r="H130" s="35">
        <f t="shared" si="38"/>
        <v>0</v>
      </c>
      <c r="I130" s="35">
        <f t="shared" si="38"/>
        <v>0</v>
      </c>
      <c r="J130" s="35">
        <f t="shared" si="38"/>
        <v>0</v>
      </c>
      <c r="K130" s="35">
        <f t="shared" si="38"/>
        <v>0</v>
      </c>
      <c r="L130" s="35">
        <f t="shared" si="38"/>
        <v>0</v>
      </c>
      <c r="M130" s="35">
        <f t="shared" si="38"/>
        <v>0</v>
      </c>
      <c r="N130" s="35">
        <f t="shared" si="38"/>
        <v>0</v>
      </c>
      <c r="O130" s="35">
        <f t="shared" si="38"/>
        <v>0</v>
      </c>
      <c r="P130" s="35">
        <f t="shared" si="38"/>
        <v>0</v>
      </c>
      <c r="Q130" s="35">
        <f t="shared" si="38"/>
        <v>0</v>
      </c>
      <c r="R130" s="31"/>
    </row>
    <row r="131" spans="1:18" s="29" customFormat="1" x14ac:dyDescent="0.2">
      <c r="A131" s="32">
        <v>9101</v>
      </c>
      <c r="B131" s="33" t="s">
        <v>216</v>
      </c>
      <c r="C131" s="36" t="s">
        <v>217</v>
      </c>
      <c r="E131" s="37">
        <f t="shared" ref="E131:E145" si="39">SUM(F131:Q131)</f>
        <v>0</v>
      </c>
      <c r="F131" s="37">
        <v>0</v>
      </c>
      <c r="G131" s="37">
        <v>0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1"/>
    </row>
    <row r="132" spans="1:18" s="29" customFormat="1" x14ac:dyDescent="0.2">
      <c r="A132" s="38">
        <v>93</v>
      </c>
      <c r="B132" s="39" t="s">
        <v>218</v>
      </c>
      <c r="C132" s="34" t="s">
        <v>219</v>
      </c>
      <c r="E132" s="35">
        <f>SUM(E133:E138)</f>
        <v>0</v>
      </c>
      <c r="F132" s="35">
        <f>SUM(F133:F138)</f>
        <v>0</v>
      </c>
      <c r="G132" s="35">
        <f t="shared" ref="G132:Q132" si="40">SUM(G133:G138)</f>
        <v>0</v>
      </c>
      <c r="H132" s="35">
        <f t="shared" si="40"/>
        <v>0</v>
      </c>
      <c r="I132" s="35">
        <f t="shared" si="40"/>
        <v>0</v>
      </c>
      <c r="J132" s="35">
        <f t="shared" si="40"/>
        <v>0</v>
      </c>
      <c r="K132" s="35">
        <f t="shared" si="40"/>
        <v>0</v>
      </c>
      <c r="L132" s="35">
        <f t="shared" si="40"/>
        <v>0</v>
      </c>
      <c r="M132" s="35">
        <f t="shared" si="40"/>
        <v>0</v>
      </c>
      <c r="N132" s="35">
        <f t="shared" si="40"/>
        <v>0</v>
      </c>
      <c r="O132" s="35">
        <f t="shared" si="40"/>
        <v>0</v>
      </c>
      <c r="P132" s="35">
        <f t="shared" si="40"/>
        <v>0</v>
      </c>
      <c r="Q132" s="35">
        <f t="shared" si="40"/>
        <v>0</v>
      </c>
      <c r="R132" s="31"/>
    </row>
    <row r="133" spans="1:18" s="29" customFormat="1" x14ac:dyDescent="0.2">
      <c r="A133" s="32">
        <v>9301</v>
      </c>
      <c r="B133" s="33" t="s">
        <v>220</v>
      </c>
      <c r="C133" s="48" t="s">
        <v>221</v>
      </c>
      <c r="E133" s="37">
        <f t="shared" si="39"/>
        <v>0</v>
      </c>
      <c r="F133" s="37">
        <v>0</v>
      </c>
      <c r="G133" s="37">
        <v>0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1"/>
    </row>
    <row r="134" spans="1:18" s="29" customFormat="1" x14ac:dyDescent="0.2">
      <c r="A134" s="32">
        <v>9302</v>
      </c>
      <c r="B134" s="33" t="s">
        <v>222</v>
      </c>
      <c r="C134" s="48" t="s">
        <v>223</v>
      </c>
      <c r="E134" s="37">
        <f t="shared" si="39"/>
        <v>0</v>
      </c>
      <c r="F134" s="37">
        <v>0</v>
      </c>
      <c r="G134" s="37">
        <v>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1"/>
    </row>
    <row r="135" spans="1:18" s="29" customFormat="1" x14ac:dyDescent="0.2">
      <c r="A135" s="32">
        <v>9303</v>
      </c>
      <c r="B135" s="33" t="s">
        <v>224</v>
      </c>
      <c r="C135" s="48" t="s">
        <v>225</v>
      </c>
      <c r="E135" s="37">
        <f t="shared" si="39"/>
        <v>0</v>
      </c>
      <c r="F135" s="37">
        <v>0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1"/>
    </row>
    <row r="136" spans="1:18" s="29" customFormat="1" x14ac:dyDescent="0.2">
      <c r="A136" s="32">
        <v>9304</v>
      </c>
      <c r="B136" s="33" t="s">
        <v>226</v>
      </c>
      <c r="C136" s="48" t="s">
        <v>227</v>
      </c>
      <c r="E136" s="37">
        <f t="shared" si="39"/>
        <v>0</v>
      </c>
      <c r="F136" s="37">
        <v>0</v>
      </c>
      <c r="G136" s="37">
        <v>0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1"/>
    </row>
    <row r="137" spans="1:18" s="29" customFormat="1" x14ac:dyDescent="0.2">
      <c r="A137" s="32">
        <v>9305</v>
      </c>
      <c r="B137" s="33" t="s">
        <v>228</v>
      </c>
      <c r="C137" s="48" t="s">
        <v>229</v>
      </c>
      <c r="E137" s="37">
        <f t="shared" si="39"/>
        <v>0</v>
      </c>
      <c r="F137" s="37">
        <v>0</v>
      </c>
      <c r="G137" s="37">
        <v>0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0</v>
      </c>
      <c r="O137" s="37">
        <v>0</v>
      </c>
      <c r="P137" s="37">
        <v>0</v>
      </c>
      <c r="Q137" s="37">
        <v>0</v>
      </c>
      <c r="R137" s="31"/>
    </row>
    <row r="138" spans="1:18" s="29" customFormat="1" x14ac:dyDescent="0.2">
      <c r="A138" s="32">
        <v>9309</v>
      </c>
      <c r="B138" s="33" t="s">
        <v>230</v>
      </c>
      <c r="C138" s="48" t="s">
        <v>231</v>
      </c>
      <c r="E138" s="37">
        <f t="shared" si="39"/>
        <v>0</v>
      </c>
      <c r="F138" s="37">
        <v>0</v>
      </c>
      <c r="G138" s="37">
        <v>0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0</v>
      </c>
      <c r="O138" s="37">
        <v>0</v>
      </c>
      <c r="P138" s="37">
        <v>0</v>
      </c>
      <c r="Q138" s="37">
        <v>0</v>
      </c>
      <c r="R138" s="31"/>
    </row>
    <row r="139" spans="1:18" s="29" customFormat="1" x14ac:dyDescent="0.2">
      <c r="A139" s="38">
        <v>94</v>
      </c>
      <c r="B139" s="39" t="s">
        <v>232</v>
      </c>
      <c r="C139" s="34" t="s">
        <v>233</v>
      </c>
      <c r="E139" s="35">
        <f>SUM(E140:E143)</f>
        <v>0</v>
      </c>
      <c r="F139" s="35">
        <f>SUM(F140:F143)</f>
        <v>0</v>
      </c>
      <c r="G139" s="35">
        <f t="shared" ref="G139:Q139" si="41">SUM(G140:G143)</f>
        <v>0</v>
      </c>
      <c r="H139" s="35">
        <f t="shared" si="41"/>
        <v>0</v>
      </c>
      <c r="I139" s="35">
        <f t="shared" si="41"/>
        <v>0</v>
      </c>
      <c r="J139" s="35">
        <f t="shared" si="41"/>
        <v>0</v>
      </c>
      <c r="K139" s="35">
        <f t="shared" si="41"/>
        <v>0</v>
      </c>
      <c r="L139" s="35">
        <f t="shared" si="41"/>
        <v>0</v>
      </c>
      <c r="M139" s="35">
        <f t="shared" si="41"/>
        <v>0</v>
      </c>
      <c r="N139" s="35">
        <f t="shared" si="41"/>
        <v>0</v>
      </c>
      <c r="O139" s="35">
        <f t="shared" si="41"/>
        <v>0</v>
      </c>
      <c r="P139" s="35">
        <f t="shared" si="41"/>
        <v>0</v>
      </c>
      <c r="Q139" s="35">
        <f t="shared" si="41"/>
        <v>0</v>
      </c>
      <c r="R139" s="31"/>
    </row>
    <row r="140" spans="1:18" s="29" customFormat="1" x14ac:dyDescent="0.2">
      <c r="A140" s="32">
        <v>9401</v>
      </c>
      <c r="B140" s="33" t="s">
        <v>234</v>
      </c>
      <c r="C140" s="36" t="s">
        <v>235</v>
      </c>
      <c r="E140" s="37">
        <f t="shared" si="39"/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31"/>
    </row>
    <row r="141" spans="1:18" s="29" customFormat="1" x14ac:dyDescent="0.2">
      <c r="A141" s="32">
        <v>9402</v>
      </c>
      <c r="B141" s="33" t="s">
        <v>236</v>
      </c>
      <c r="C141" s="36" t="s">
        <v>237</v>
      </c>
      <c r="E141" s="37">
        <f t="shared" si="39"/>
        <v>0</v>
      </c>
      <c r="F141" s="42">
        <v>0</v>
      </c>
      <c r="G141" s="42">
        <v>0</v>
      </c>
      <c r="H141" s="42">
        <v>0</v>
      </c>
      <c r="I141" s="42">
        <v>0</v>
      </c>
      <c r="J141" s="42">
        <v>0</v>
      </c>
      <c r="K141" s="42">
        <v>0</v>
      </c>
      <c r="L141" s="42">
        <v>0</v>
      </c>
      <c r="M141" s="42">
        <v>0</v>
      </c>
      <c r="N141" s="42">
        <v>0</v>
      </c>
      <c r="O141" s="42">
        <v>0</v>
      </c>
      <c r="P141" s="42">
        <v>0</v>
      </c>
      <c r="Q141" s="42">
        <v>0</v>
      </c>
      <c r="R141" s="31"/>
    </row>
    <row r="142" spans="1:18" s="29" customFormat="1" x14ac:dyDescent="0.2">
      <c r="A142" s="32">
        <v>9403</v>
      </c>
      <c r="B142" s="33" t="s">
        <v>238</v>
      </c>
      <c r="C142" s="36" t="s">
        <v>239</v>
      </c>
      <c r="E142" s="37">
        <f t="shared" si="39"/>
        <v>0</v>
      </c>
      <c r="F142" s="42">
        <v>0</v>
      </c>
      <c r="G142" s="42">
        <v>0</v>
      </c>
      <c r="H142" s="42">
        <v>0</v>
      </c>
      <c r="I142" s="42">
        <v>0</v>
      </c>
      <c r="J142" s="42">
        <v>0</v>
      </c>
      <c r="K142" s="42">
        <v>0</v>
      </c>
      <c r="L142" s="42">
        <v>0</v>
      </c>
      <c r="M142" s="42">
        <v>0</v>
      </c>
      <c r="N142" s="42">
        <v>0</v>
      </c>
      <c r="O142" s="42">
        <v>0</v>
      </c>
      <c r="P142" s="42">
        <v>0</v>
      </c>
      <c r="Q142" s="42">
        <v>0</v>
      </c>
      <c r="R142" s="31"/>
    </row>
    <row r="143" spans="1:18" s="29" customFormat="1" x14ac:dyDescent="0.2">
      <c r="A143" s="32">
        <v>9404</v>
      </c>
      <c r="B143" s="33" t="s">
        <v>240</v>
      </c>
      <c r="C143" s="36" t="s">
        <v>241</v>
      </c>
      <c r="E143" s="37">
        <f t="shared" si="39"/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31"/>
    </row>
    <row r="144" spans="1:18" s="29" customFormat="1" x14ac:dyDescent="0.2">
      <c r="A144" s="32"/>
      <c r="B144" s="33"/>
      <c r="C144" s="41"/>
      <c r="E144" s="37">
        <f t="shared" si="39"/>
        <v>0</v>
      </c>
      <c r="F144" s="42">
        <v>0</v>
      </c>
      <c r="G144" s="42">
        <v>0</v>
      </c>
      <c r="H144" s="42">
        <v>0</v>
      </c>
      <c r="I144" s="42">
        <v>0</v>
      </c>
      <c r="J144" s="42">
        <v>0</v>
      </c>
      <c r="K144" s="42">
        <v>0</v>
      </c>
      <c r="L144" s="42">
        <v>0</v>
      </c>
      <c r="M144" s="42">
        <v>0</v>
      </c>
      <c r="N144" s="42">
        <v>0</v>
      </c>
      <c r="O144" s="42">
        <v>0</v>
      </c>
      <c r="P144" s="42">
        <v>0</v>
      </c>
      <c r="Q144" s="42">
        <v>0</v>
      </c>
      <c r="R144" s="31"/>
    </row>
    <row r="145" spans="1:18" s="29" customFormat="1" x14ac:dyDescent="0.2">
      <c r="A145" s="32"/>
      <c r="B145" s="33"/>
      <c r="C145" s="41"/>
      <c r="E145" s="37">
        <f t="shared" si="39"/>
        <v>0</v>
      </c>
      <c r="F145" s="42">
        <v>0</v>
      </c>
      <c r="G145" s="42">
        <v>0</v>
      </c>
      <c r="H145" s="42">
        <v>0</v>
      </c>
      <c r="I145" s="42">
        <v>0</v>
      </c>
      <c r="J145" s="42">
        <v>0</v>
      </c>
      <c r="K145" s="42">
        <v>0</v>
      </c>
      <c r="L145" s="42">
        <v>0</v>
      </c>
      <c r="M145" s="42">
        <v>0</v>
      </c>
      <c r="N145" s="42">
        <v>0</v>
      </c>
      <c r="O145" s="42">
        <v>0</v>
      </c>
      <c r="P145" s="42">
        <v>0</v>
      </c>
      <c r="Q145" s="42">
        <v>0</v>
      </c>
      <c r="R145" s="31"/>
    </row>
    <row r="146" spans="1:18" s="29" customFormat="1" x14ac:dyDescent="0.2">
      <c r="A146" s="27">
        <v>0</v>
      </c>
      <c r="B146" s="28"/>
      <c r="C146" s="28" t="s">
        <v>242</v>
      </c>
      <c r="E146" s="30">
        <f>SUM(E147)</f>
        <v>0</v>
      </c>
      <c r="F146" s="30">
        <f>SUM(F147)</f>
        <v>0</v>
      </c>
      <c r="G146" s="30">
        <f t="shared" ref="G146:Q146" si="42">SUM(G147)</f>
        <v>0</v>
      </c>
      <c r="H146" s="30">
        <f t="shared" si="42"/>
        <v>0</v>
      </c>
      <c r="I146" s="30">
        <f t="shared" si="42"/>
        <v>0</v>
      </c>
      <c r="J146" s="30">
        <f t="shared" si="42"/>
        <v>0</v>
      </c>
      <c r="K146" s="30">
        <f t="shared" si="42"/>
        <v>0</v>
      </c>
      <c r="L146" s="30">
        <f t="shared" si="42"/>
        <v>0</v>
      </c>
      <c r="M146" s="30">
        <f t="shared" si="42"/>
        <v>0</v>
      </c>
      <c r="N146" s="30">
        <f t="shared" si="42"/>
        <v>0</v>
      </c>
      <c r="O146" s="30">
        <f t="shared" si="42"/>
        <v>0</v>
      </c>
      <c r="P146" s="30">
        <f t="shared" si="42"/>
        <v>0</v>
      </c>
      <c r="Q146" s="30">
        <f t="shared" si="42"/>
        <v>0</v>
      </c>
      <c r="R146" s="31"/>
    </row>
    <row r="147" spans="1:18" s="29" customFormat="1" x14ac:dyDescent="0.2">
      <c r="A147" s="49" t="s">
        <v>243</v>
      </c>
      <c r="B147" s="39"/>
      <c r="C147" s="34" t="s">
        <v>244</v>
      </c>
      <c r="E147" s="35">
        <f>SUM(E148:E150)</f>
        <v>0</v>
      </c>
      <c r="F147" s="35">
        <f>SUM(F148:F150)</f>
        <v>0</v>
      </c>
      <c r="G147" s="35">
        <f t="shared" ref="G147:Q147" si="43">SUM(G148:G150)</f>
        <v>0</v>
      </c>
      <c r="H147" s="35">
        <f t="shared" si="43"/>
        <v>0</v>
      </c>
      <c r="I147" s="35">
        <f t="shared" si="43"/>
        <v>0</v>
      </c>
      <c r="J147" s="35">
        <f t="shared" si="43"/>
        <v>0</v>
      </c>
      <c r="K147" s="35">
        <f t="shared" si="43"/>
        <v>0</v>
      </c>
      <c r="L147" s="35">
        <f t="shared" si="43"/>
        <v>0</v>
      </c>
      <c r="M147" s="35">
        <f t="shared" si="43"/>
        <v>0</v>
      </c>
      <c r="N147" s="35">
        <f t="shared" si="43"/>
        <v>0</v>
      </c>
      <c r="O147" s="35">
        <f t="shared" si="43"/>
        <v>0</v>
      </c>
      <c r="P147" s="35">
        <f t="shared" si="43"/>
        <v>0</v>
      </c>
      <c r="Q147" s="35">
        <f t="shared" si="43"/>
        <v>0</v>
      </c>
      <c r="R147" s="31"/>
    </row>
    <row r="148" spans="1:18" s="29" customFormat="1" x14ac:dyDescent="0.2">
      <c r="A148" s="50" t="s">
        <v>245</v>
      </c>
      <c r="B148" s="33" t="s">
        <v>246</v>
      </c>
      <c r="C148" s="48" t="s">
        <v>247</v>
      </c>
      <c r="E148" s="37">
        <f>SUM(F148:Q148)</f>
        <v>0</v>
      </c>
      <c r="F148" s="42">
        <v>0</v>
      </c>
      <c r="G148" s="42">
        <v>0</v>
      </c>
      <c r="H148" s="42">
        <v>0</v>
      </c>
      <c r="I148" s="42">
        <v>0</v>
      </c>
      <c r="J148" s="42">
        <v>0</v>
      </c>
      <c r="K148" s="42">
        <v>0</v>
      </c>
      <c r="L148" s="42">
        <v>0</v>
      </c>
      <c r="M148" s="42">
        <v>0</v>
      </c>
      <c r="N148" s="42">
        <v>0</v>
      </c>
      <c r="O148" s="42">
        <v>0</v>
      </c>
      <c r="P148" s="42">
        <v>0</v>
      </c>
      <c r="Q148" s="42">
        <v>0</v>
      </c>
      <c r="R148" s="31"/>
    </row>
    <row r="149" spans="1:18" s="29" customFormat="1" x14ac:dyDescent="0.2">
      <c r="A149" s="50" t="s">
        <v>248</v>
      </c>
      <c r="B149" s="33" t="s">
        <v>249</v>
      </c>
      <c r="C149" s="48" t="s">
        <v>250</v>
      </c>
      <c r="E149" s="37">
        <f>SUM(F149:Q149)</f>
        <v>0</v>
      </c>
      <c r="F149" s="42">
        <v>0</v>
      </c>
      <c r="G149" s="42">
        <v>0</v>
      </c>
      <c r="H149" s="42">
        <v>0</v>
      </c>
      <c r="I149" s="42">
        <v>0</v>
      </c>
      <c r="J149" s="42">
        <v>0</v>
      </c>
      <c r="K149" s="42">
        <v>0</v>
      </c>
      <c r="L149" s="42">
        <v>0</v>
      </c>
      <c r="M149" s="42">
        <v>0</v>
      </c>
      <c r="N149" s="42">
        <v>0</v>
      </c>
      <c r="O149" s="42">
        <v>0</v>
      </c>
      <c r="P149" s="42">
        <v>0</v>
      </c>
      <c r="Q149" s="42">
        <v>0</v>
      </c>
      <c r="R149" s="31"/>
    </row>
    <row r="150" spans="1:18" s="29" customFormat="1" x14ac:dyDescent="0.2">
      <c r="A150" s="50" t="s">
        <v>251</v>
      </c>
      <c r="B150" s="33" t="s">
        <v>252</v>
      </c>
      <c r="C150" s="48" t="s">
        <v>253</v>
      </c>
      <c r="E150" s="37">
        <f>SUM(F150:Q150)</f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31"/>
    </row>
    <row r="151" spans="1:18" s="29" customFormat="1" ht="3.95" customHeight="1" thickBot="1" x14ac:dyDescent="0.25">
      <c r="A151" s="51"/>
      <c r="C151" s="52"/>
      <c r="E151" s="53"/>
      <c r="F151" s="53"/>
      <c r="G151" s="53"/>
      <c r="H151" s="53"/>
      <c r="I151" s="53"/>
      <c r="J151" s="53"/>
      <c r="K151" s="53"/>
      <c r="L151" s="53"/>
      <c r="M151" s="53"/>
      <c r="N151" s="53"/>
      <c r="O151" s="53"/>
      <c r="P151" s="53"/>
      <c r="Q151" s="53"/>
      <c r="R151" s="31"/>
    </row>
    <row r="152" spans="1:18" s="29" customFormat="1" ht="15.75" thickBot="1" x14ac:dyDescent="0.3">
      <c r="A152" s="51"/>
      <c r="C152" s="54" t="s">
        <v>254</v>
      </c>
      <c r="E152" s="55">
        <f>+E13+E30+E38+E63+E91+E106+E120+E129+E146</f>
        <v>12193766.75</v>
      </c>
      <c r="F152" s="55">
        <f>+F13+F30+F38+F63+F91+F106+F120+F129+F146</f>
        <v>1041557.26</v>
      </c>
      <c r="G152" s="55">
        <f t="shared" ref="G152:Q152" si="44">+G13+G30+G38+G63+G91+G106+G120+G129+G146</f>
        <v>1036130.3900000001</v>
      </c>
      <c r="H152" s="55">
        <f t="shared" si="44"/>
        <v>1010919.7300000001</v>
      </c>
      <c r="I152" s="55">
        <f t="shared" si="44"/>
        <v>1011687.43</v>
      </c>
      <c r="J152" s="55">
        <f t="shared" si="44"/>
        <v>1011973.43</v>
      </c>
      <c r="K152" s="55">
        <f t="shared" si="44"/>
        <v>1010239.43</v>
      </c>
      <c r="L152" s="55">
        <f t="shared" si="44"/>
        <v>1011637.43</v>
      </c>
      <c r="M152" s="55">
        <f t="shared" si="44"/>
        <v>1012834.43</v>
      </c>
      <c r="N152" s="55">
        <f t="shared" si="44"/>
        <v>1013137.43</v>
      </c>
      <c r="O152" s="55">
        <f t="shared" si="44"/>
        <v>1011637.43</v>
      </c>
      <c r="P152" s="55">
        <f t="shared" si="44"/>
        <v>1011337.43</v>
      </c>
      <c r="Q152" s="55">
        <f t="shared" si="44"/>
        <v>1010674.93</v>
      </c>
      <c r="R152" s="31"/>
    </row>
    <row r="153" spans="1:18" s="29" customFormat="1" x14ac:dyDescent="0.2">
      <c r="A153" s="51"/>
      <c r="C153" s="11"/>
      <c r="E153" s="46"/>
      <c r="F153" s="56"/>
      <c r="G153" s="56"/>
      <c r="H153" s="56"/>
      <c r="I153" s="56"/>
      <c r="J153" s="56"/>
      <c r="K153" s="56"/>
      <c r="L153" s="56"/>
      <c r="M153" s="56"/>
      <c r="N153" s="56"/>
      <c r="O153" s="56"/>
      <c r="P153" s="56"/>
      <c r="Q153" s="56"/>
      <c r="R153" s="57"/>
    </row>
    <row r="154" spans="1:18" s="29" customFormat="1" x14ac:dyDescent="0.2">
      <c r="A154" s="51"/>
      <c r="C154" s="11"/>
      <c r="E154" s="53"/>
      <c r="F154" s="56"/>
      <c r="G154" s="56"/>
      <c r="H154" s="56"/>
      <c r="I154" s="56"/>
      <c r="J154" s="56"/>
      <c r="K154" s="56"/>
      <c r="L154" s="56"/>
      <c r="M154" s="56"/>
      <c r="N154" s="56"/>
      <c r="O154" s="56"/>
      <c r="P154" s="56"/>
      <c r="Q154" s="56"/>
      <c r="R154" s="57"/>
    </row>
  </sheetData>
  <mergeCells count="6">
    <mergeCell ref="C1:R1"/>
    <mergeCell ref="C2:R2"/>
    <mergeCell ref="C3:R3"/>
    <mergeCell ref="C4:R4"/>
    <mergeCell ref="A5:Q5"/>
    <mergeCell ref="A7:Q7"/>
  </mergeCells>
  <printOptions horizontalCentered="1"/>
  <pageMargins left="0.39370078740157483" right="0.39370078740157483" top="0.98425196850393704" bottom="0.98425196850393704" header="0" footer="0"/>
  <pageSetup scale="5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Calendario de Ing.</vt:lpstr>
      <vt:lpstr>'Calendario de Ing.'!Área_de_impresión</vt:lpstr>
      <vt:lpstr>'Calendario de Ing.'!Títulos_a_imprimir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2017-08-31T18:17:56Z</dcterms:created>
  <dcterms:modified xsi:type="dcterms:W3CDTF">2017-08-31T18:18:40Z</dcterms:modified>
</cp:coreProperties>
</file>